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autoCompressPictures="0"/>
  <bookViews>
    <workbookView xWindow="0" yWindow="60" windowWidth="15360" windowHeight="8085" tabRatio="539" activeTab="1"/>
  </bookViews>
  <sheets>
    <sheet name="Notice" sheetId="4" r:id="rId1"/>
    <sheet name="Grille de tri" sheetId="13" r:id="rId2"/>
    <sheet name="Notice Mode recherche" sheetId="14" r:id="rId3"/>
  </sheets>
  <definedNames>
    <definedName name="_xlnm._FilterDatabase" localSheetId="1" hidden="1">'Grille de tri'!$U$2:$U$129</definedName>
    <definedName name="cardiovaculaire" localSheetId="1">#REF!</definedName>
    <definedName name="cardiovaculaire">#REF!</definedName>
    <definedName name="cardiovasculaire" localSheetId="1">#REF!</definedName>
    <definedName name="cardiovasculaire">#REF!</definedName>
    <definedName name="environnement" localSheetId="1">#REF!</definedName>
    <definedName name="environnement">#REF!</definedName>
    <definedName name="gastro" localSheetId="1">#REF!</definedName>
    <definedName name="gastro">#REF!</definedName>
    <definedName name="génito" localSheetId="1">#REF!</definedName>
    <definedName name="génito">#REF!</definedName>
    <definedName name="gynéco" localSheetId="1">#REF!,#REF!,#REF!,#REF!,#REF!,#REF!,#REF!,#REF!,#REF!,#REF!,#REF!</definedName>
    <definedName name="gynéco">#REF!,#REF!,#REF!,#REF!,#REF!,#REF!,#REF!,#REF!,#REF!,#REF!,#REF!</definedName>
    <definedName name="intoxication" localSheetId="1">#REF!</definedName>
    <definedName name="intoxication">#REF!</definedName>
    <definedName name="neurologie" localSheetId="1">#REF!</definedName>
    <definedName name="neurologie">#REF!</definedName>
  </definedNames>
  <calcPr calcId="145621"/>
</workbook>
</file>

<file path=xl/calcChain.xml><?xml version="1.0" encoding="utf-8"?>
<calcChain xmlns="http://schemas.openxmlformats.org/spreadsheetml/2006/main">
  <c r="U129" i="13" l="1"/>
  <c r="U128" i="13"/>
  <c r="U127" i="13"/>
  <c r="U126" i="13"/>
  <c r="U125" i="13"/>
  <c r="U124" i="13"/>
  <c r="U123" i="13"/>
  <c r="U122" i="13"/>
  <c r="U121" i="13"/>
  <c r="U120" i="13"/>
  <c r="U119" i="13"/>
  <c r="U118" i="13"/>
  <c r="U116" i="13"/>
  <c r="U115" i="13"/>
  <c r="U114" i="13"/>
  <c r="U113" i="13"/>
  <c r="U112" i="13"/>
  <c r="U111" i="13"/>
  <c r="U110" i="13"/>
  <c r="U109" i="13"/>
  <c r="U108" i="13"/>
  <c r="U107" i="13"/>
  <c r="U106" i="13"/>
  <c r="U104" i="13"/>
  <c r="U103" i="13"/>
  <c r="U102" i="13"/>
  <c r="U100" i="13"/>
  <c r="U99" i="13"/>
  <c r="U98" i="13"/>
  <c r="U97" i="13"/>
  <c r="U96" i="13"/>
  <c r="U95" i="13"/>
  <c r="U93" i="13"/>
  <c r="U92" i="13"/>
  <c r="U91" i="13"/>
  <c r="U89" i="13"/>
  <c r="U88" i="13"/>
  <c r="U87" i="13"/>
  <c r="U86" i="13"/>
  <c r="U85" i="13"/>
  <c r="U84" i="13"/>
  <c r="U83" i="13"/>
  <c r="U81" i="13"/>
  <c r="U80" i="13"/>
  <c r="U79" i="13"/>
  <c r="U78" i="13"/>
  <c r="U77" i="13"/>
  <c r="U75" i="13"/>
  <c r="U74" i="13"/>
  <c r="U73" i="13"/>
  <c r="U72" i="13"/>
  <c r="U71" i="13"/>
  <c r="U70" i="13"/>
  <c r="U69" i="13"/>
  <c r="U68" i="13"/>
  <c r="U66" i="13"/>
  <c r="U65" i="13"/>
  <c r="U64" i="13"/>
  <c r="U62" i="13"/>
  <c r="U61" i="13"/>
  <c r="U60" i="13"/>
  <c r="U59" i="13"/>
  <c r="U58" i="13"/>
  <c r="U57" i="13"/>
  <c r="U55" i="13"/>
  <c r="U54" i="13"/>
  <c r="U53" i="13"/>
  <c r="U52" i="13"/>
  <c r="U50" i="13"/>
  <c r="U49" i="13"/>
  <c r="U48" i="13"/>
  <c r="U47" i="13"/>
  <c r="U46" i="13"/>
  <c r="U45" i="13"/>
  <c r="U44" i="13"/>
  <c r="U42" i="13"/>
  <c r="U41" i="13"/>
  <c r="U40" i="13"/>
  <c r="U39" i="13"/>
  <c r="U38" i="13"/>
  <c r="U37" i="13"/>
  <c r="U36" i="13"/>
  <c r="U34" i="13"/>
  <c r="U33" i="13"/>
  <c r="U32" i="13"/>
  <c r="U31" i="13"/>
  <c r="U30" i="13"/>
  <c r="U29" i="13"/>
  <c r="U28" i="13"/>
  <c r="U27" i="13"/>
  <c r="U26" i="13"/>
  <c r="U25" i="13"/>
  <c r="U24" i="13"/>
  <c r="U23" i="13"/>
  <c r="U22" i="13"/>
  <c r="U20" i="13"/>
  <c r="U19" i="13"/>
  <c r="U18" i="13"/>
  <c r="U16" i="13"/>
  <c r="U15" i="13"/>
  <c r="U14" i="13"/>
  <c r="U13" i="13"/>
  <c r="U12" i="13"/>
  <c r="U4" i="13"/>
  <c r="U5" i="13"/>
  <c r="U11" i="13"/>
  <c r="U10" i="13"/>
  <c r="U9" i="13"/>
  <c r="U8" i="13"/>
  <c r="U7" i="13"/>
  <c r="U6" i="13"/>
  <c r="U117" i="13" l="1"/>
  <c r="U105" i="13"/>
  <c r="U101" i="13"/>
  <c r="U94" i="13"/>
  <c r="U90" i="13"/>
  <c r="U82" i="13"/>
  <c r="U76" i="13"/>
  <c r="U67" i="13"/>
  <c r="U63" i="13"/>
  <c r="U56" i="13"/>
  <c r="U51" i="13"/>
  <c r="U43" i="13"/>
  <c r="U35" i="13"/>
  <c r="U21" i="13"/>
  <c r="U17" i="13"/>
</calcChain>
</file>

<file path=xl/sharedStrings.xml><?xml version="1.0" encoding="utf-8"?>
<sst xmlns="http://schemas.openxmlformats.org/spreadsheetml/2006/main" count="1099" uniqueCount="620">
  <si>
    <t>hypotonie</t>
  </si>
  <si>
    <t>enfant</t>
  </si>
  <si>
    <t>Vomissements</t>
  </si>
  <si>
    <t>Déficit moteur, sensitif, sensoriel ou du langage/AVC</t>
  </si>
  <si>
    <t>CARDIO-CIRCULATOIRE</t>
  </si>
  <si>
    <t>haute vélocité</t>
  </si>
  <si>
    <t>Traumatisme de bassin/hanche/fémur/rachis</t>
  </si>
  <si>
    <t>perte de connaissance, brûlure, foudre</t>
  </si>
  <si>
    <t>pas de dyspnée</t>
  </si>
  <si>
    <t>Demande d'hébergement pour raison sociale</t>
  </si>
  <si>
    <t>Renouvellement ordonnance</t>
  </si>
  <si>
    <t>Pathologie rare et grave en poussée (ex. drépanocytose...)</t>
  </si>
  <si>
    <t>début brutal</t>
  </si>
  <si>
    <t>INFECTIOLOGIE</t>
  </si>
  <si>
    <t>Anomalie du sein</t>
    <phoneticPr fontId="15" type="noConversion"/>
  </si>
  <si>
    <t>Traumatisme oculaire</t>
  </si>
  <si>
    <t>Hypothermie</t>
  </si>
  <si>
    <t>T68</t>
  </si>
  <si>
    <t>T67.0</t>
  </si>
  <si>
    <t>Douleur abdominale</t>
  </si>
  <si>
    <t>R10.4</t>
  </si>
  <si>
    <t>T18.9</t>
  </si>
  <si>
    <t>Constipation</t>
  </si>
  <si>
    <t>K59.0</t>
  </si>
  <si>
    <t>Diarrhée</t>
  </si>
  <si>
    <t>K52.9</t>
  </si>
  <si>
    <t>T18.5</t>
  </si>
  <si>
    <t>R11</t>
  </si>
  <si>
    <t>K62.8</t>
  </si>
  <si>
    <t>K92.0</t>
  </si>
  <si>
    <t>K92.1</t>
  </si>
  <si>
    <t>Ictère</t>
  </si>
  <si>
    <t>R17</t>
  </si>
  <si>
    <t>Hoquet</t>
  </si>
  <si>
    <t>R06.6</t>
  </si>
  <si>
    <t>R19.0</t>
  </si>
  <si>
    <t>GENITO-URINAIRE</t>
  </si>
  <si>
    <t>R10.3</t>
  </si>
  <si>
    <t>Hématurie</t>
  </si>
  <si>
    <t>R31.8</t>
  </si>
  <si>
    <t>R36</t>
  </si>
  <si>
    <t>N50.9</t>
  </si>
  <si>
    <t>Problème de dent ou de gencive</t>
  </si>
  <si>
    <t>K08.9</t>
  </si>
  <si>
    <t>J02.9</t>
  </si>
  <si>
    <t>R22.1</t>
  </si>
  <si>
    <t>Epistaxis</t>
  </si>
  <si>
    <t>R04.0</t>
  </si>
  <si>
    <t>J31.0</t>
  </si>
  <si>
    <t>PEAU</t>
  </si>
  <si>
    <t>T14.0</t>
  </si>
  <si>
    <t>Brûlure</t>
  </si>
  <si>
    <t>T30.0</t>
  </si>
  <si>
    <t>R21</t>
  </si>
  <si>
    <t>L03.9</t>
  </si>
  <si>
    <t>M79.59</t>
  </si>
  <si>
    <t>F98.2</t>
  </si>
  <si>
    <t>Ictère néonatal</t>
  </si>
  <si>
    <t>P59.9</t>
  </si>
  <si>
    <t>Pleurs incoercibles</t>
  </si>
  <si>
    <t>R68.1</t>
  </si>
  <si>
    <t>R06.2</t>
  </si>
  <si>
    <t>Convulsion hyperthermique</t>
  </si>
  <si>
    <t>P90</t>
  </si>
  <si>
    <t xml:space="preserve">selles souillées de sang </t>
    <phoneticPr fontId="15" type="noConversion"/>
  </si>
  <si>
    <t>rectorragie abondante</t>
    <phoneticPr fontId="15" type="noConversion"/>
  </si>
  <si>
    <t>hématémèse abondante</t>
    <phoneticPr fontId="15" type="noConversion"/>
  </si>
  <si>
    <t>N61</t>
  </si>
  <si>
    <t>Choc(s) électrique(s) ressenti(s)</t>
  </si>
  <si>
    <t>O20.9</t>
  </si>
  <si>
    <t>O46.9</t>
  </si>
  <si>
    <t>Accouchement imminent ou réalisé</t>
  </si>
  <si>
    <t>O62.3</t>
  </si>
  <si>
    <t>Dyspnée avec sifflement respiratoire</t>
  </si>
  <si>
    <t>demande des forces de l'ordre</t>
  </si>
  <si>
    <t>RHUMATOLOGIE</t>
  </si>
  <si>
    <t>M54.9</t>
  </si>
  <si>
    <t>M79.60</t>
  </si>
  <si>
    <t>M25.49</t>
  </si>
  <si>
    <t>TRAUMATOLOGIE</t>
  </si>
  <si>
    <t>Z02.9</t>
  </si>
  <si>
    <t>R53.+0</t>
  </si>
  <si>
    <t>Pédiatrie</t>
  </si>
  <si>
    <t>x</t>
  </si>
  <si>
    <t xml:space="preserve">Malaise </t>
  </si>
  <si>
    <t>Douleur anale</t>
  </si>
  <si>
    <t>R33</t>
  </si>
  <si>
    <t>R39.8</t>
  </si>
  <si>
    <t>INTOXICATION</t>
  </si>
  <si>
    <t>T50.9</t>
  </si>
  <si>
    <t>X69.9</t>
  </si>
  <si>
    <t>F19.3</t>
  </si>
  <si>
    <t>F10</t>
  </si>
  <si>
    <t>NEUROLOGIE</t>
  </si>
  <si>
    <t>R40.2</t>
  </si>
  <si>
    <t>R41.0</t>
  </si>
  <si>
    <t>Céphalée</t>
  </si>
  <si>
    <t>R51</t>
  </si>
  <si>
    <t>Convulsions</t>
  </si>
  <si>
    <t>R56.8</t>
  </si>
  <si>
    <t>R26.8</t>
  </si>
  <si>
    <t>I64</t>
  </si>
  <si>
    <t>T19.2</t>
  </si>
  <si>
    <t>T01.9</t>
  </si>
  <si>
    <t>S06.0</t>
  </si>
  <si>
    <t>S00.8</t>
  </si>
  <si>
    <t>Corps étranger dans le rectum</t>
    <phoneticPr fontId="15" type="noConversion"/>
  </si>
  <si>
    <t>Traitement de l’organe ou lésion traumatique</t>
  </si>
  <si>
    <t>Atteinte potentielle d’un organe ou lésion traumatique instable</t>
  </si>
  <si>
    <t>Dans les 24 heures</t>
  </si>
  <si>
    <t>++</t>
  </si>
  <si>
    <t>≥ 3</t>
  </si>
  <si>
    <t>3B</t>
  </si>
  <si>
    <t>+</t>
  </si>
  <si>
    <t xml:space="preserve">Box </t>
  </si>
  <si>
    <t>ou salle d’attente</t>
  </si>
  <si>
    <t>Atteinte fonctionnelle ou lésionnelle stable</t>
  </si>
  <si>
    <t>Non</t>
  </si>
  <si>
    <t>Acte diagnostique et/ou thérapeutique limitée</t>
  </si>
  <si>
    <t>Box</t>
  </si>
  <si>
    <t>Pas d’atteinte fonctionnelle ou lésionnelle évidente</t>
  </si>
  <si>
    <t>Médecin &lt; 240 min</t>
  </si>
  <si>
    <r>
      <t>Pas d’acte diagnostique et/ou thérapeutique</t>
    </r>
    <r>
      <rPr>
        <sz val="12"/>
        <color indexed="8"/>
        <rFont val="Times New Roman"/>
        <family val="1"/>
      </rPr>
      <t xml:space="preserve"> </t>
    </r>
  </si>
  <si>
    <t xml:space="preserve"> ou salle d’attente</t>
  </si>
  <si>
    <t xml:space="preserve">3. se référer à la nouvelle proposition d'échelle de tri : </t>
  </si>
  <si>
    <t>* ou symptôme sévère qui justifie une action thérapeutique dans les 20 minutes maximum</t>
  </si>
  <si>
    <t>P78.3</t>
  </si>
  <si>
    <t>P81.0</t>
  </si>
  <si>
    <t>PSYCHIATRIE</t>
  </si>
  <si>
    <t>F32.9</t>
  </si>
  <si>
    <t>R44.3</t>
  </si>
  <si>
    <t>RESPIRATOIRE</t>
  </si>
  <si>
    <t>R06.0</t>
  </si>
  <si>
    <t>R05</t>
  </si>
  <si>
    <t>Hémoptysie</t>
  </si>
  <si>
    <t>R04.2</t>
  </si>
  <si>
    <t>Corps étranger voies aériennes</t>
  </si>
  <si>
    <t>T17.9</t>
  </si>
  <si>
    <t>J45</t>
  </si>
  <si>
    <t>4. Le repérage des motifs de recours pédiatriques cible ceux spécifiques de l'enfant avec des modulateurs dédiés dont on confiera l'élaboration aux pédiatres</t>
  </si>
  <si>
    <t>N92.1</t>
  </si>
  <si>
    <t>(4 étapes ci-dessous)</t>
  </si>
  <si>
    <t>Idem Tri 3A</t>
  </si>
  <si>
    <t>en complément du traitement</t>
  </si>
  <si>
    <t>S05.9</t>
  </si>
  <si>
    <t>SFMU motif de recours</t>
  </si>
  <si>
    <t>CIM10</t>
  </si>
  <si>
    <t>I46.9</t>
  </si>
  <si>
    <t>R07.4</t>
  </si>
  <si>
    <t>Palpitations</t>
  </si>
  <si>
    <t>R00.2</t>
  </si>
  <si>
    <t>I10.0</t>
  </si>
  <si>
    <t>R53.+1</t>
  </si>
  <si>
    <t>Hypotension / collapsus</t>
  </si>
  <si>
    <t>R57.9</t>
  </si>
  <si>
    <t>R60.0</t>
  </si>
  <si>
    <t>I74.3</t>
  </si>
  <si>
    <t>I80.2</t>
  </si>
  <si>
    <t>T82.1</t>
  </si>
  <si>
    <t>T35.7</t>
  </si>
  <si>
    <t>signes généraux associés</t>
  </si>
  <si>
    <t>SAUV ou Box</t>
  </si>
  <si>
    <t>douleur intense</t>
  </si>
  <si>
    <t>habituelle/migraine</t>
  </si>
  <si>
    <t>Corps étranger sous la peau</t>
  </si>
  <si>
    <t>Intoxication médicamenteuse</t>
  </si>
  <si>
    <t>Intoxication non médicamenteuse</t>
  </si>
  <si>
    <t>Morsure, piqûre, prurit, parasitose</t>
  </si>
  <si>
    <t>perte de poids</t>
  </si>
  <si>
    <t>malaise</t>
  </si>
  <si>
    <t>Révision de l'échelle CIMU tenant compte des motifs de recours</t>
  </si>
  <si>
    <t>Abcès ou infection localisée de la peau</t>
  </si>
  <si>
    <t>provisoire</t>
  </si>
  <si>
    <t>Plaie</t>
  </si>
  <si>
    <t>Tri</t>
  </si>
  <si>
    <t>x (néonat)</t>
  </si>
  <si>
    <t>à valider</t>
  </si>
  <si>
    <t>modulateur 5</t>
  </si>
  <si>
    <t>Traumatisme crânien</t>
  </si>
  <si>
    <t>Agression sexuelle et sévices</t>
  </si>
  <si>
    <t>Electrisation</t>
  </si>
  <si>
    <t>Z39.1</t>
  </si>
  <si>
    <t>OPHTHALMOLOGIE</t>
  </si>
  <si>
    <t>T15.9</t>
  </si>
  <si>
    <t>H53.9</t>
  </si>
  <si>
    <t>H57.9</t>
  </si>
  <si>
    <t>H92.0</t>
  </si>
  <si>
    <t>Corps étranger ORL</t>
  </si>
  <si>
    <t>T17</t>
  </si>
  <si>
    <t>H93.1</t>
  </si>
  <si>
    <t>brulure peu étendue..., consultation tardive</t>
  </si>
  <si>
    <t>saignement abondant actif</t>
  </si>
  <si>
    <t>excoriation(s)</t>
  </si>
  <si>
    <t>perte de connaissance avant ou après</t>
  </si>
  <si>
    <t>ni impotence, ni défromation</t>
  </si>
  <si>
    <t>Médecin &lt; 120 min, puis infirmiere si besoin</t>
  </si>
  <si>
    <t>≥ 90%</t>
  </si>
  <si>
    <t>≥ 80%</t>
  </si>
  <si>
    <t>≥ 50%</t>
  </si>
  <si>
    <t>≥ 30%</t>
  </si>
  <si>
    <t>≥ 10%</t>
  </si>
  <si>
    <t>Médecin &lt; 60 min, puis infirmiere si besoin</t>
  </si>
  <si>
    <t>Infirmière &lt; 10 min      Médecin &lt; 20 min</t>
  </si>
  <si>
    <t>** patient adressé par médecin le jour même aux urgences</t>
  </si>
  <si>
    <t>Actes hospitaliers prévisibles</t>
  </si>
  <si>
    <t>2. définir les modulateurs (objectifs, quantitatifs) pour chaque motif de recours,</t>
  </si>
  <si>
    <t>PT</t>
  </si>
  <si>
    <t>JP</t>
  </si>
  <si>
    <t>GR</t>
  </si>
  <si>
    <t>SG</t>
  </si>
  <si>
    <t>CEK</t>
  </si>
  <si>
    <t>CP</t>
  </si>
  <si>
    <t>CVC</t>
  </si>
  <si>
    <t>MH</t>
  </si>
  <si>
    <t>Tri M</t>
  </si>
  <si>
    <t>fièvre</t>
  </si>
  <si>
    <t>détresse respiratoire</t>
  </si>
  <si>
    <t xml:space="preserve">Hypertension artérielle </t>
  </si>
  <si>
    <t>1 ou 2</t>
  </si>
  <si>
    <t>Délais d’intervention</t>
  </si>
  <si>
    <t xml:space="preserve">Evaluation diagnostique et pronostique </t>
  </si>
  <si>
    <t>Box ou SAUV</t>
  </si>
  <si>
    <t>ou salle d’attente       ou maison médicale de garde</t>
  </si>
  <si>
    <t>Hospitalisation prévisible</t>
  </si>
  <si>
    <t>Médecin &lt; 90 min, puis infirmiere si besoin</t>
  </si>
  <si>
    <t>Z20.9</t>
  </si>
  <si>
    <t>Exposition à une maladie contagieuse</t>
  </si>
  <si>
    <t>Z20.2</t>
  </si>
  <si>
    <t>Fièvre</t>
  </si>
  <si>
    <t>A50.9</t>
  </si>
  <si>
    <t>Hyperglycémie</t>
  </si>
  <si>
    <t>R73.9</t>
  </si>
  <si>
    <t>Hypoglycémie</t>
  </si>
  <si>
    <t>E16.2</t>
  </si>
  <si>
    <t>Z76.0</t>
  </si>
  <si>
    <t>Z48.0</t>
  </si>
  <si>
    <t>Anomalie de résultat biologique</t>
  </si>
  <si>
    <t>R79</t>
  </si>
  <si>
    <t>Méno-metrorragie</t>
  </si>
  <si>
    <t>métrorragies, douleur</t>
  </si>
  <si>
    <t>dyspnée à la parole, tirage, orthopnée…</t>
  </si>
  <si>
    <t>saignement peu abondant résolutif</t>
  </si>
  <si>
    <t>saignement abondant résolutif</t>
  </si>
  <si>
    <t>Trouble de l'audition/accouphènes</t>
  </si>
  <si>
    <t>modulateur 1</t>
  </si>
  <si>
    <t>modulateur 2</t>
  </si>
  <si>
    <t>modulateur 4</t>
  </si>
  <si>
    <t>adulte</t>
  </si>
  <si>
    <t>1. définir un niveau de tri moyen par motif de recours adulte</t>
  </si>
  <si>
    <t>3A</t>
  </si>
  <si>
    <t>PAS &lt; 70 mmHg</t>
  </si>
  <si>
    <t>PAS &lt; 90 mmHg</t>
  </si>
  <si>
    <t xml:space="preserve">exemple : </t>
  </si>
  <si>
    <t>modulateur 3A</t>
  </si>
  <si>
    <t>modulateur 3B</t>
  </si>
  <si>
    <t>Tri moy.</t>
  </si>
  <si>
    <t>Situation</t>
  </si>
  <si>
    <t>Risque d’agravation</t>
  </si>
  <si>
    <t>Perte de chance en cas d’attente</t>
  </si>
  <si>
    <t>Actions</t>
  </si>
  <si>
    <t>Installation</t>
  </si>
  <si>
    <t>Détresse vitale majeure</t>
  </si>
  <si>
    <t>Dans les minutes</t>
  </si>
  <si>
    <t>++++</t>
  </si>
  <si>
    <t>≥ 5</t>
  </si>
  <si>
    <t>Support d’une ou des fonctions vitales</t>
  </si>
  <si>
    <t xml:space="preserve">Sans délai </t>
  </si>
  <si>
    <t>(Infirmière</t>
  </si>
  <si>
    <t>+ Médecin)</t>
  </si>
  <si>
    <t>SAUV</t>
  </si>
  <si>
    <t>Atteinte patente d’un organe ou lésion traumatique sévère*</t>
  </si>
  <si>
    <t>Dans l’heure</t>
  </si>
  <si>
    <t>+++</t>
  </si>
  <si>
    <t>triade occlusion intestinale</t>
  </si>
  <si>
    <t>douleur abdominale</t>
  </si>
  <si>
    <t>Tuméfaction ORL ou cervicale</t>
  </si>
  <si>
    <t>signes objectifs d'AEG</t>
  </si>
  <si>
    <t>ni comorbidiés ni signes objectifs</t>
  </si>
  <si>
    <t>Problème suite de soins (pansements...)</t>
  </si>
  <si>
    <t>signes objectifs d'AEG, perte d'autonomie</t>
  </si>
  <si>
    <t>Maelena/rectorragies</t>
  </si>
  <si>
    <t>Altération de la conscience/coma</t>
  </si>
  <si>
    <t>Confusion/désorientation temporo spatiale</t>
  </si>
  <si>
    <t>Vertiges/trouble de l'équilibre</t>
  </si>
  <si>
    <t>avis référent (MAO, MCO)</t>
  </si>
  <si>
    <t>fièvre, ou signes respiratoires associés</t>
  </si>
  <si>
    <t>signes locaux importants, douleur résistante aux antalgiques</t>
  </si>
  <si>
    <t>sinusite fébrile</t>
  </si>
  <si>
    <t>troubles anciens et stables</t>
  </si>
  <si>
    <t>allaitement et fièvre</t>
  </si>
  <si>
    <t>sifflement sans dyspnée</t>
  </si>
  <si>
    <t>récupération complète</t>
  </si>
  <si>
    <t>Traumatisme abdomen/thorax/cervical</t>
  </si>
  <si>
    <t>pénétrant</t>
  </si>
  <si>
    <t>Traumatisme avec amputation</t>
  </si>
  <si>
    <t>Traumatisme maxillo-facial/oreille</t>
  </si>
  <si>
    <t>faible velocité et signes associés</t>
  </si>
  <si>
    <t>faible velocité sans signes associés ou gêne limitée</t>
  </si>
  <si>
    <t>plaie(s) superficielle(s) hormis main</t>
  </si>
  <si>
    <t>impotence totale, déformation</t>
  </si>
  <si>
    <t>haute vélocité, grande déformation/ischémie</t>
  </si>
  <si>
    <t>plaie délabrante, saignement actif</t>
  </si>
  <si>
    <t>plaie(s) large, complexe, main…</t>
  </si>
  <si>
    <t>courrant domestique</t>
  </si>
  <si>
    <t>impotence modérée ou petite déformation</t>
  </si>
  <si>
    <t>cétose élevée, trouble de conscience</t>
  </si>
  <si>
    <t>signes associés présents</t>
  </si>
  <si>
    <t>Ecoulement ou lésion cutanéo-muqueuse génitale</t>
  </si>
  <si>
    <t>Problème de post partum (allaitement...)</t>
  </si>
  <si>
    <t>Asthme ou aggravation BPCO</t>
  </si>
  <si>
    <t>agitation, violence, délire, hallucinations</t>
  </si>
  <si>
    <t>pleurs à l'IOA</t>
  </si>
  <si>
    <t>demande d'ordonnance pour substitution</t>
  </si>
  <si>
    <t>demande d'hospitalisation</t>
  </si>
  <si>
    <t>ABDOMINAL</t>
  </si>
  <si>
    <t>avec risque vital de contage (méningite, Ebola...)</t>
  </si>
  <si>
    <t>sans risque vital de contage  (rougeole, varicelle…)</t>
  </si>
  <si>
    <t>inhabituelle (premier épisode, brutale, intense… ou fièvre)</t>
  </si>
  <si>
    <t>dyspnée inspiratoire</t>
  </si>
  <si>
    <t>surdité brutale</t>
  </si>
  <si>
    <t>récupération complète post critique</t>
  </si>
  <si>
    <t>OMI chronique</t>
  </si>
  <si>
    <t>DIVERS</t>
  </si>
  <si>
    <t>enfant ≤ 2 ans</t>
  </si>
  <si>
    <t>Fièvre ≤ 3 mois</t>
  </si>
  <si>
    <t>Troubles alimentaires du nourrisson (≤ 6 mois)</t>
  </si>
  <si>
    <t>coma (GCS ≤ 8)</t>
  </si>
  <si>
    <t>GCS ≤ 15, déficit neurologique</t>
  </si>
  <si>
    <t>≤ 32° C</t>
  </si>
  <si>
    <t>durée ≥ 24 h</t>
  </si>
  <si>
    <t>perte de poids ≥ 10%, hypotonie</t>
  </si>
  <si>
    <t>32° C ≤ T° ≤ 35,2° C</t>
  </si>
  <si>
    <t>FC ≤ 40/mn</t>
  </si>
  <si>
    <t xml:space="preserve">Comorbidité(s) lourde(s) ou patient adressé** </t>
  </si>
  <si>
    <t>Patient sans comorbidité lourde</t>
  </si>
  <si>
    <t>Tachycardie / tachyarythmie</t>
  </si>
  <si>
    <t>Bradycardie / bradyarythmie</t>
  </si>
  <si>
    <t xml:space="preserve">Dyspnée / insuffisance cardiaque </t>
  </si>
  <si>
    <t>avant 1 an : FC ≥ 180/mn; 
après 1 an : FC ≥ 160/mn</t>
  </si>
  <si>
    <t>avis référent 
(MAO, MCO)</t>
  </si>
  <si>
    <r>
      <t xml:space="preserve">signes locaux francs 
</t>
    </r>
    <r>
      <rPr>
        <b/>
        <sz val="11"/>
        <rFont val="Calibri"/>
        <family val="2"/>
      </rPr>
      <t>ou</t>
    </r>
    <r>
      <rPr>
        <sz val="11"/>
        <rFont val="Calibri"/>
        <family val="2"/>
      </rPr>
      <t xml:space="preserve"> siège proximal sur échographie</t>
    </r>
  </si>
  <si>
    <r>
      <t xml:space="preserve">signes locaux modérés 
</t>
    </r>
    <r>
      <rPr>
        <b/>
        <sz val="11"/>
        <rFont val="Calibri"/>
        <family val="2"/>
      </rPr>
      <t>ou</t>
    </r>
    <r>
      <rPr>
        <sz val="11"/>
        <rFont val="Calibri"/>
        <family val="2"/>
      </rPr>
      <t xml:space="preserve"> siège distal sur échographie</t>
    </r>
  </si>
  <si>
    <t>Hypotension / 
collapsus</t>
  </si>
  <si>
    <t>Membre douloureux / 
froid ou pâle / ischémie</t>
  </si>
  <si>
    <t>Douleur thoracique / 
syndrome coronaire</t>
  </si>
  <si>
    <t>Dysfonction stimulateur / 
défibrillateur cardiaque</t>
  </si>
  <si>
    <t>Œdème des membres inférieurs / 
insuffisance cardiaque</t>
  </si>
  <si>
    <t>Membre douloureux / 
chaud ou rouge / phlébite</t>
  </si>
  <si>
    <t>avant 1 an : FC ≤ 80/mn; 
après 1 an : FC ≤ 60:mn</t>
  </si>
  <si>
    <r>
      <rPr>
        <b/>
        <sz val="11"/>
        <rFont val="Calibri"/>
        <family val="2"/>
      </rPr>
      <t>PAS</t>
    </r>
    <r>
      <rPr>
        <sz val="11"/>
        <rFont val="Calibri"/>
        <family val="2"/>
      </rPr>
      <t xml:space="preserve"> ≤ 70 mm Hg</t>
    </r>
  </si>
  <si>
    <r>
      <rPr>
        <b/>
        <sz val="11"/>
        <rFont val="Calibri"/>
        <family val="2"/>
      </rPr>
      <t>ECG</t>
    </r>
    <r>
      <rPr>
        <sz val="11"/>
        <rFont val="Calibri"/>
        <family val="2"/>
      </rPr>
      <t xml:space="preserve"> anormal typique SCA</t>
    </r>
  </si>
  <si>
    <r>
      <rPr>
        <b/>
        <sz val="11"/>
        <rFont val="Calibri"/>
        <family val="2"/>
      </rPr>
      <t>FC</t>
    </r>
    <r>
      <rPr>
        <sz val="11"/>
        <rFont val="Calibri"/>
        <family val="2"/>
      </rPr>
      <t xml:space="preserve"> ≥ 180 /mn</t>
    </r>
  </si>
  <si>
    <r>
      <t xml:space="preserve">détresse respiratoire 
</t>
    </r>
    <r>
      <rPr>
        <b/>
        <sz val="11"/>
        <rFont val="Calibri"/>
        <family val="2"/>
      </rPr>
      <t>ou</t>
    </r>
    <r>
      <rPr>
        <sz val="11"/>
        <rFont val="Calibri"/>
        <family val="2"/>
      </rPr>
      <t xml:space="preserve"> </t>
    </r>
    <r>
      <rPr>
        <b/>
        <sz val="11"/>
        <rFont val="Calibri"/>
        <family val="2"/>
      </rPr>
      <t>FR</t>
    </r>
    <r>
      <rPr>
        <sz val="11"/>
        <rFont val="Calibri"/>
        <family val="2"/>
      </rPr>
      <t xml:space="preserve"> ≥ 40/mn</t>
    </r>
  </si>
  <si>
    <r>
      <rPr>
        <b/>
        <sz val="11"/>
        <rFont val="Calibri"/>
        <family val="2"/>
      </rPr>
      <t>PAS</t>
    </r>
    <r>
      <rPr>
        <sz val="11"/>
        <rFont val="Calibri"/>
        <family val="2"/>
      </rPr>
      <t xml:space="preserve"> ≤ 90 mm Hg 
</t>
    </r>
    <r>
      <rPr>
        <b/>
        <sz val="11"/>
        <rFont val="Calibri"/>
        <family val="2"/>
      </rPr>
      <t>ou</t>
    </r>
    <r>
      <rPr>
        <sz val="11"/>
        <rFont val="Calibri"/>
        <family val="2"/>
      </rPr>
      <t xml:space="preserve"> ≤ 100 mm Hg et </t>
    </r>
    <r>
      <rPr>
        <b/>
        <sz val="11"/>
        <rFont val="Calibri"/>
        <family val="2"/>
      </rPr>
      <t>FC</t>
    </r>
    <r>
      <rPr>
        <sz val="11"/>
        <rFont val="Calibri"/>
        <family val="2"/>
      </rPr>
      <t xml:space="preserve"> &gt; 100/mn</t>
    </r>
  </si>
  <si>
    <r>
      <rPr>
        <b/>
        <sz val="11"/>
        <color theme="1"/>
        <rFont val="Calibri"/>
        <family val="2"/>
        <scheme val="minor"/>
      </rPr>
      <t>ECG</t>
    </r>
    <r>
      <rPr>
        <sz val="11"/>
        <color theme="1"/>
        <rFont val="Calibri"/>
        <family val="2"/>
        <scheme val="minor"/>
      </rPr>
      <t xml:space="preserve"> anormal non typique de SCA</t>
    </r>
  </si>
  <si>
    <r>
      <rPr>
        <b/>
        <sz val="11"/>
        <color theme="1"/>
        <rFont val="Calibri"/>
        <family val="2"/>
        <scheme val="minor"/>
      </rPr>
      <t>FC</t>
    </r>
    <r>
      <rPr>
        <sz val="11"/>
        <color theme="1"/>
        <rFont val="Calibri"/>
        <family val="2"/>
        <scheme val="minor"/>
      </rPr>
      <t xml:space="preserve"> ≥ 130/mn 
</t>
    </r>
    <r>
      <rPr>
        <b/>
        <sz val="11"/>
        <color theme="1"/>
        <rFont val="Calibri"/>
        <family val="2"/>
        <scheme val="minor"/>
      </rPr>
      <t>ou</t>
    </r>
    <r>
      <rPr>
        <sz val="11"/>
        <color theme="1"/>
        <rFont val="Calibri"/>
        <family val="2"/>
        <scheme val="minor"/>
      </rPr>
      <t xml:space="preserve"> ≥ 110/mn et </t>
    </r>
    <r>
      <rPr>
        <b/>
        <sz val="11"/>
        <color theme="1"/>
        <rFont val="Calibri"/>
        <family val="2"/>
        <scheme val="minor"/>
      </rPr>
      <t>TAS</t>
    </r>
    <r>
      <rPr>
        <sz val="11"/>
        <color theme="1"/>
        <rFont val="Calibri"/>
        <family val="2"/>
        <scheme val="minor"/>
      </rPr>
      <t xml:space="preserve"> &lt; 110 mm Hg</t>
    </r>
  </si>
  <si>
    <r>
      <t xml:space="preserve">dyspnée sévère 
</t>
    </r>
    <r>
      <rPr>
        <b/>
        <sz val="11"/>
        <color theme="1"/>
        <rFont val="Calibri"/>
        <family val="2"/>
        <scheme val="minor"/>
      </rPr>
      <t>ou</t>
    </r>
    <r>
      <rPr>
        <sz val="11"/>
        <color theme="1"/>
        <rFont val="Calibri"/>
        <family val="2"/>
        <scheme val="minor"/>
      </rPr>
      <t xml:space="preserve"> FR 30-40, </t>
    </r>
    <r>
      <rPr>
        <b/>
        <sz val="11"/>
        <color theme="1"/>
        <rFont val="Calibri"/>
        <family val="2"/>
        <scheme val="minor"/>
      </rPr>
      <t>SpO2</t>
    </r>
    <r>
      <rPr>
        <sz val="11"/>
        <color theme="1"/>
        <rFont val="Calibri"/>
        <family val="2"/>
        <scheme val="minor"/>
      </rPr>
      <t xml:space="preserve"> 86-90%</t>
    </r>
  </si>
  <si>
    <r>
      <rPr>
        <b/>
        <sz val="11"/>
        <rFont val="Calibri"/>
        <family val="2"/>
      </rPr>
      <t>FC</t>
    </r>
    <r>
      <rPr>
        <sz val="11"/>
        <rFont val="Calibri"/>
        <family val="2"/>
      </rPr>
      <t xml:space="preserve"> ≥ 180/mn</t>
    </r>
  </si>
  <si>
    <r>
      <rPr>
        <b/>
        <sz val="11"/>
        <color theme="1"/>
        <rFont val="Calibri"/>
        <family val="2"/>
        <scheme val="minor"/>
      </rPr>
      <t>FC</t>
    </r>
    <r>
      <rPr>
        <sz val="11"/>
        <color theme="1"/>
        <rFont val="Calibri"/>
        <family val="2"/>
        <scheme val="minor"/>
      </rPr>
      <t xml:space="preserve"> ≥ 140/mn</t>
    </r>
  </si>
  <si>
    <r>
      <rPr>
        <b/>
        <sz val="11"/>
        <rFont val="Calibri"/>
        <family val="2"/>
      </rPr>
      <t>TAS</t>
    </r>
    <r>
      <rPr>
        <sz val="11"/>
        <rFont val="Calibri"/>
        <family val="2"/>
      </rPr>
      <t xml:space="preserve"> IOA ≥ 220 mm Hg 
</t>
    </r>
    <r>
      <rPr>
        <b/>
        <sz val="11"/>
        <rFont val="Calibri"/>
        <family val="2"/>
      </rPr>
      <t>ou</t>
    </r>
    <r>
      <rPr>
        <sz val="11"/>
        <rFont val="Calibri"/>
        <family val="2"/>
      </rPr>
      <t xml:space="preserve"> ≥ 180 et </t>
    </r>
    <r>
      <rPr>
        <b/>
        <sz val="11"/>
        <rFont val="Calibri"/>
        <family val="2"/>
      </rPr>
      <t>SF</t>
    </r>
    <r>
      <rPr>
        <sz val="11"/>
        <rFont val="Calibri"/>
        <family val="2"/>
      </rPr>
      <t xml:space="preserve"> associés</t>
    </r>
  </si>
  <si>
    <r>
      <rPr>
        <b/>
        <sz val="11"/>
        <color theme="1"/>
        <rFont val="Calibri"/>
        <family val="2"/>
        <scheme val="minor"/>
      </rPr>
      <t>ECG</t>
    </r>
    <r>
      <rPr>
        <sz val="11"/>
        <color theme="1"/>
        <rFont val="Calibri"/>
        <family val="2"/>
        <scheme val="minor"/>
      </rPr>
      <t xml:space="preserve"> N mais coronarien 
</t>
    </r>
    <r>
      <rPr>
        <b/>
        <sz val="11"/>
        <color theme="1"/>
        <rFont val="Calibri"/>
        <family val="2"/>
        <scheme val="minor"/>
      </rPr>
      <t>ou</t>
    </r>
    <r>
      <rPr>
        <sz val="11"/>
        <color theme="1"/>
        <rFont val="Calibri"/>
        <family val="2"/>
        <scheme val="minor"/>
      </rPr>
      <t xml:space="preserve"> ≥ 3 facteurs de risque</t>
    </r>
  </si>
  <si>
    <r>
      <rPr>
        <b/>
        <sz val="11"/>
        <rFont val="Calibri"/>
        <family val="2"/>
      </rPr>
      <t>ECG</t>
    </r>
    <r>
      <rPr>
        <sz val="11"/>
        <rFont val="Calibri"/>
        <family val="2"/>
      </rPr>
      <t xml:space="preserve"> N 
</t>
    </r>
    <r>
      <rPr>
        <b/>
        <sz val="11"/>
        <rFont val="Calibri"/>
        <family val="2"/>
      </rPr>
      <t>et</t>
    </r>
    <r>
      <rPr>
        <sz val="11"/>
        <rFont val="Calibri"/>
        <family val="2"/>
      </rPr>
      <t xml:space="preserve"> douleur typique de SCA</t>
    </r>
  </si>
  <si>
    <r>
      <rPr>
        <b/>
        <sz val="11"/>
        <rFont val="Calibri"/>
        <family val="2"/>
      </rPr>
      <t>FC</t>
    </r>
    <r>
      <rPr>
        <sz val="11"/>
        <rFont val="Calibri"/>
        <family val="2"/>
      </rPr>
      <t xml:space="preserve"> ≥ 110/mn 
</t>
    </r>
    <r>
      <rPr>
        <b/>
        <sz val="11"/>
        <rFont val="Calibri"/>
        <family val="2"/>
      </rPr>
      <t>et</t>
    </r>
    <r>
      <rPr>
        <sz val="11"/>
        <rFont val="Calibri"/>
        <family val="2"/>
      </rPr>
      <t xml:space="preserve"> TAS ≥ 110 mm Hg</t>
    </r>
  </si>
  <si>
    <r>
      <rPr>
        <b/>
        <sz val="11"/>
        <rFont val="Calibri"/>
        <family val="2"/>
      </rPr>
      <t>ECG</t>
    </r>
    <r>
      <rPr>
        <sz val="11"/>
        <rFont val="Calibri"/>
        <family val="2"/>
      </rPr>
      <t xml:space="preserve"> N 
</t>
    </r>
    <r>
      <rPr>
        <b/>
        <sz val="11"/>
        <rFont val="Calibri"/>
        <family val="2"/>
      </rPr>
      <t>et</t>
    </r>
    <r>
      <rPr>
        <sz val="11"/>
        <rFont val="Calibri"/>
        <family val="2"/>
      </rPr>
      <t xml:space="preserve"> douleur atypique de SCA</t>
    </r>
  </si>
  <si>
    <r>
      <rPr>
        <b/>
        <sz val="11"/>
        <rFont val="Calibri"/>
        <family val="2"/>
      </rPr>
      <t>FC</t>
    </r>
    <r>
      <rPr>
        <sz val="11"/>
        <rFont val="Calibri"/>
        <family val="2"/>
      </rPr>
      <t xml:space="preserve"> 40-50/mn 
</t>
    </r>
    <r>
      <rPr>
        <b/>
        <sz val="11"/>
        <rFont val="Calibri"/>
        <family val="2"/>
      </rPr>
      <t>sans</t>
    </r>
    <r>
      <rPr>
        <sz val="11"/>
        <rFont val="Calibri"/>
        <family val="2"/>
      </rPr>
      <t xml:space="preserve"> signes associés</t>
    </r>
  </si>
  <si>
    <r>
      <rPr>
        <b/>
        <sz val="11"/>
        <rFont val="Calibri"/>
        <family val="2"/>
      </rPr>
      <t>TAS</t>
    </r>
    <r>
      <rPr>
        <sz val="11"/>
        <rFont val="Calibri"/>
        <family val="2"/>
      </rPr>
      <t xml:space="preserve"> IOA ≥ 180 mm Hg</t>
    </r>
  </si>
  <si>
    <t>F</t>
  </si>
  <si>
    <t>R</t>
  </si>
  <si>
    <t>E</t>
  </si>
  <si>
    <t>N</t>
  </si>
  <si>
    <t>C</t>
  </si>
  <si>
    <t>H</t>
  </si>
  <si>
    <r>
      <t xml:space="preserve">durée ≤ 24 h 
</t>
    </r>
    <r>
      <rPr>
        <b/>
        <sz val="11"/>
        <rFont val="Calibri"/>
        <family val="2"/>
      </rPr>
      <t>et/ou</t>
    </r>
    <r>
      <rPr>
        <sz val="11"/>
        <rFont val="Calibri"/>
        <family val="2"/>
      </rPr>
      <t xml:space="preserve"> cyanose/déficit moteur</t>
    </r>
  </si>
  <si>
    <t>Accident d'exposition au sang 
et/ou liquide biologique</t>
  </si>
  <si>
    <r>
      <rPr>
        <b/>
        <sz val="11"/>
        <rFont val="Calibri"/>
        <family val="2"/>
        <scheme val="minor"/>
      </rPr>
      <t>t</t>
    </r>
    <r>
      <rPr>
        <sz val="11"/>
        <rFont val="Calibri"/>
        <family val="2"/>
        <scheme val="minor"/>
      </rPr>
      <t xml:space="preserve"> ≥ 40° C ou ≤ 35,2° C 
</t>
    </r>
    <r>
      <rPr>
        <b/>
        <sz val="11"/>
        <rFont val="Calibri"/>
        <family val="2"/>
        <scheme val="minor"/>
      </rPr>
      <t>ou</t>
    </r>
    <r>
      <rPr>
        <sz val="11"/>
        <rFont val="Calibri"/>
        <family val="2"/>
        <scheme val="minor"/>
      </rPr>
      <t xml:space="preserve"> confusion / céphalée / purpura</t>
    </r>
  </si>
  <si>
    <t>motif de recours</t>
  </si>
  <si>
    <t>tranchant, pointu</t>
  </si>
  <si>
    <r>
      <t xml:space="preserve">douleur sévère 
</t>
    </r>
    <r>
      <rPr>
        <b/>
        <sz val="11"/>
        <rFont val="Calibri"/>
        <family val="2"/>
        <scheme val="minor"/>
      </rPr>
      <t>et/ou</t>
    </r>
    <r>
      <rPr>
        <sz val="11"/>
        <rFont val="Calibri"/>
        <family val="2"/>
        <scheme val="minor"/>
      </rPr>
      <t xml:space="preserve"> signes généraux associés</t>
    </r>
  </si>
  <si>
    <r>
      <t xml:space="preserve">douleur sévère 
</t>
    </r>
    <r>
      <rPr>
        <b/>
        <sz val="11"/>
        <rFont val="Calibri"/>
        <family val="2"/>
        <scheme val="minor"/>
      </rPr>
      <t>et/ou</t>
    </r>
    <r>
      <rPr>
        <sz val="11"/>
        <rFont val="Calibri"/>
        <family val="2"/>
        <scheme val="minor"/>
      </rPr>
      <t xml:space="preserve"> symptômes d'occlusion</t>
    </r>
  </si>
  <si>
    <r>
      <t xml:space="preserve">douleur sévère 
</t>
    </r>
    <r>
      <rPr>
        <b/>
        <sz val="11"/>
        <rFont val="Calibri"/>
        <family val="2"/>
        <scheme val="minor"/>
      </rPr>
      <t>et/ou</t>
    </r>
    <r>
      <rPr>
        <sz val="11"/>
        <rFont val="Calibri"/>
        <family val="2"/>
        <scheme val="minor"/>
      </rPr>
      <t xml:space="preserve"> rectorragie</t>
    </r>
  </si>
  <si>
    <t>suspiçion abces / fissure</t>
  </si>
  <si>
    <r>
      <t xml:space="preserve">aphagie ou hypersialorrhée 
</t>
    </r>
    <r>
      <rPr>
        <b/>
        <sz val="11"/>
        <rFont val="Calibri"/>
        <family val="2"/>
        <scheme val="minor"/>
      </rPr>
      <t>et/ou</t>
    </r>
    <r>
      <rPr>
        <sz val="11"/>
        <rFont val="Calibri"/>
        <family val="2"/>
        <scheme val="minor"/>
      </rPr>
      <t xml:space="preserve"> autres SF associés</t>
    </r>
  </si>
  <si>
    <t>vomissement(s) strié(s) 
de sang</t>
  </si>
  <si>
    <r>
      <t xml:space="preserve">douleur abdominale 
</t>
    </r>
    <r>
      <rPr>
        <b/>
        <sz val="11"/>
        <rFont val="Calibri"/>
        <family val="2"/>
      </rPr>
      <t>ou</t>
    </r>
    <r>
      <rPr>
        <sz val="11"/>
        <rFont val="Calibri"/>
        <family val="2"/>
      </rPr>
      <t xml:space="preserve"> vomissements abondants</t>
    </r>
  </si>
  <si>
    <r>
      <t xml:space="preserve">FC 40-50/mn 
</t>
    </r>
    <r>
      <rPr>
        <b/>
        <sz val="11"/>
        <rFont val="Calibri"/>
        <family val="2"/>
      </rPr>
      <t>et</t>
    </r>
    <r>
      <rPr>
        <sz val="11"/>
        <rFont val="Calibri"/>
        <family val="2"/>
      </rPr>
      <t xml:space="preserve"> signes associés</t>
    </r>
  </si>
  <si>
    <t>Rétention d'urine / anurie</t>
  </si>
  <si>
    <t>Douleur de bourse / orchite /
torsion testicule</t>
  </si>
  <si>
    <t>Dysfonction de sonde urinaire / 
JJ / stomie</t>
  </si>
  <si>
    <t>Douleur de la fosse lombaire / 
du flanc</t>
  </si>
  <si>
    <t>Dysurie / brûlure mictionnelle /
infection ?</t>
  </si>
  <si>
    <t>Corps étranger dans œsophage / 
estomac / intestins</t>
  </si>
  <si>
    <r>
      <t xml:space="preserve">diarrhées abondantes 
</t>
    </r>
    <r>
      <rPr>
        <b/>
        <sz val="11"/>
        <rFont val="Calibri"/>
        <family val="2"/>
      </rPr>
      <t>et/ou</t>
    </r>
    <r>
      <rPr>
        <sz val="11"/>
        <rFont val="Calibri"/>
        <family val="2"/>
      </rPr>
      <t xml:space="preserve"> SG associés</t>
    </r>
  </si>
  <si>
    <r>
      <t xml:space="preserve">douleur intense 
</t>
    </r>
    <r>
      <rPr>
        <b/>
        <sz val="11"/>
        <rFont val="Calibri"/>
        <family val="2"/>
      </rPr>
      <t>ou</t>
    </r>
    <r>
      <rPr>
        <sz val="11"/>
        <rFont val="Calibri"/>
        <family val="2"/>
      </rPr>
      <t xml:space="preserve"> suspicion de torsion</t>
    </r>
  </si>
  <si>
    <t>douleur régressive / 
indolore</t>
  </si>
  <si>
    <t>douleur intense / agitation</t>
  </si>
  <si>
    <t>douleur régresssive /
indolore</t>
  </si>
  <si>
    <t>exposition ≥ 48 h</t>
  </si>
  <si>
    <t>Arrêt cardiorespiratoire</t>
  </si>
  <si>
    <t>Vomissement de sang / 
hématémèse</t>
  </si>
  <si>
    <r>
      <t xml:space="preserve">sujet contact VIH avéré 
</t>
    </r>
    <r>
      <rPr>
        <b/>
        <sz val="11"/>
        <rFont val="Calibri"/>
        <family val="2"/>
        <scheme val="minor"/>
      </rPr>
      <t>et</t>
    </r>
    <r>
      <rPr>
        <sz val="11"/>
        <rFont val="Calibri"/>
        <family val="2"/>
        <scheme val="minor"/>
      </rPr>
      <t xml:space="preserve"> exposition ≤ 48 heures</t>
    </r>
  </si>
  <si>
    <t>signes associés d'AEG, hypotension, 
shock index ≥1</t>
  </si>
  <si>
    <t>hoquet incessant (≥12 h)</t>
  </si>
  <si>
    <r>
      <t xml:space="preserve">grossesse connue / suspectée 
</t>
    </r>
    <r>
      <rPr>
        <b/>
        <sz val="11"/>
        <rFont val="Calibri"/>
        <family val="2"/>
        <scheme val="minor"/>
      </rPr>
      <t>ou</t>
    </r>
    <r>
      <rPr>
        <sz val="11"/>
        <rFont val="Calibri"/>
        <family val="2"/>
        <scheme val="minor"/>
      </rPr>
      <t xml:space="preserve"> saignement abondant</t>
    </r>
  </si>
  <si>
    <t>métrorragies / douleur / HTA / 
perte de liquide amniotique</t>
  </si>
  <si>
    <r>
      <t xml:space="preserve">mastite </t>
    </r>
    <r>
      <rPr>
        <b/>
        <sz val="11"/>
        <rFont val="Calibri"/>
        <family val="2"/>
      </rPr>
      <t>ou</t>
    </r>
    <r>
      <rPr>
        <sz val="11"/>
        <rFont val="Calibri"/>
        <family val="2"/>
      </rPr>
      <t xml:space="preserve"> abcès</t>
    </r>
  </si>
  <si>
    <t>Anomalie vulvo-vaginale /
corps étranger</t>
  </si>
  <si>
    <r>
      <t xml:space="preserve">douleur intense, fièvre 
</t>
    </r>
    <r>
      <rPr>
        <b/>
        <sz val="11"/>
        <rFont val="Calibri"/>
        <family val="2"/>
        <scheme val="minor"/>
      </rPr>
      <t>ou</t>
    </r>
    <r>
      <rPr>
        <sz val="11"/>
        <rFont val="Calibri"/>
        <family val="2"/>
        <scheme val="minor"/>
      </rPr>
      <t xml:space="preserve"> SG</t>
    </r>
  </si>
  <si>
    <t>Demande de sevrage / toxicomanie</t>
  </si>
  <si>
    <t>Comportement ébrieux / ivresse</t>
  </si>
  <si>
    <r>
      <t xml:space="preserve">signes associés / toxiques cardiotropes </t>
    </r>
    <r>
      <rPr>
        <b/>
        <sz val="11"/>
        <color theme="1"/>
        <rFont val="Calibri"/>
        <family val="2"/>
        <scheme val="minor"/>
      </rPr>
      <t>ou</t>
    </r>
    <r>
      <rPr>
        <sz val="11"/>
        <color theme="1"/>
        <rFont val="Calibri"/>
        <family val="2"/>
        <scheme val="minor"/>
      </rPr>
      <t xml:space="preserve"> lésionnels</t>
    </r>
  </si>
  <si>
    <t>signes associés / toxiques /
lésionnels</t>
  </si>
  <si>
    <t>agitation / violence /
état de manque</t>
  </si>
  <si>
    <r>
      <t xml:space="preserve">agitation / violence </t>
    </r>
    <r>
      <rPr>
        <b/>
        <sz val="11"/>
        <color theme="1"/>
        <rFont val="Calibri"/>
        <family val="2"/>
        <scheme val="minor"/>
      </rPr>
      <t>ou</t>
    </r>
    <r>
      <rPr>
        <sz val="11"/>
        <color theme="1"/>
        <rFont val="Calibri"/>
        <family val="2"/>
        <scheme val="minor"/>
      </rPr>
      <t xml:space="preserve"> coma</t>
    </r>
  </si>
  <si>
    <r>
      <t xml:space="preserve">pas de signes associés </t>
    </r>
    <r>
      <rPr>
        <b/>
        <sz val="11"/>
        <color theme="1"/>
        <rFont val="Calibri"/>
        <family val="2"/>
        <scheme val="minor"/>
      </rPr>
      <t>et</t>
    </r>
    <r>
      <rPr>
        <sz val="11"/>
        <color theme="1"/>
        <rFont val="Calibri"/>
        <family val="2"/>
        <scheme val="minor"/>
      </rPr>
      <t xml:space="preserve"> vue tard (ex ≥ 24 h)</t>
    </r>
  </si>
  <si>
    <t>PEDIATRIE ≤ 2 ans 
(pathologie spécifique)</t>
  </si>
  <si>
    <t>Problème technique
(stomie, cicatrices post op…)</t>
  </si>
  <si>
    <t>Hernie, masse
ou distension abdominale</t>
  </si>
  <si>
    <t>Problèmes de grossesse 
3eme trimestre</t>
  </si>
  <si>
    <t>Problème de grossesse 
1er et 2ème trimestre</t>
  </si>
  <si>
    <r>
      <rPr>
        <b/>
        <sz val="11"/>
        <rFont val="Calibri"/>
        <family val="2"/>
      </rPr>
      <t>TAS</t>
    </r>
    <r>
      <rPr>
        <sz val="11"/>
        <rFont val="Calibri"/>
        <family val="2"/>
      </rPr>
      <t xml:space="preserve"> ≤ 100 mm Hg 
</t>
    </r>
    <r>
      <rPr>
        <b/>
        <sz val="11"/>
        <rFont val="Calibri"/>
        <family val="2"/>
      </rPr>
      <t>et</t>
    </r>
    <r>
      <rPr>
        <sz val="11"/>
        <rFont val="Calibri"/>
        <family val="2"/>
      </rPr>
      <t xml:space="preserve"> 
</t>
    </r>
    <r>
      <rPr>
        <b/>
        <sz val="11"/>
        <rFont val="Calibri"/>
        <family val="2"/>
      </rPr>
      <t>FC</t>
    </r>
    <r>
      <rPr>
        <sz val="11"/>
        <rFont val="Calibri"/>
        <family val="2"/>
      </rPr>
      <t xml:space="preserve"> ≤ 100/mn (FC/TAS ≤ 1)</t>
    </r>
  </si>
  <si>
    <r>
      <t xml:space="preserve">1-10 ans : 
</t>
    </r>
    <r>
      <rPr>
        <b/>
        <sz val="11"/>
        <color theme="1"/>
        <rFont val="Calibri"/>
        <family val="2"/>
        <scheme val="minor"/>
      </rPr>
      <t>TAS</t>
    </r>
    <r>
      <rPr>
        <sz val="11"/>
        <color theme="1"/>
        <rFont val="Calibri"/>
        <family val="2"/>
        <scheme val="minor"/>
      </rPr>
      <t xml:space="preserve"> ≤ 70 mm Hg (+ âge en année x 2) </t>
    </r>
  </si>
  <si>
    <t>délai ≤3 h</t>
  </si>
  <si>
    <r>
      <t xml:space="preserve">délai ≤4h 30 
</t>
    </r>
    <r>
      <rPr>
        <b/>
        <sz val="11"/>
        <rFont val="Calibri"/>
        <family val="2"/>
      </rPr>
      <t>et</t>
    </r>
    <r>
      <rPr>
        <sz val="11"/>
        <rFont val="Calibri"/>
        <family val="2"/>
      </rPr>
      <t xml:space="preserve"> avis MAO, MCO  si ≥4h30</t>
    </r>
  </si>
  <si>
    <r>
      <t xml:space="preserve">délai ≥12 h 
</t>
    </r>
    <r>
      <rPr>
        <b/>
        <sz val="11"/>
        <rFont val="Calibri"/>
        <family val="2"/>
      </rPr>
      <t>ou</t>
    </r>
    <r>
      <rPr>
        <sz val="11"/>
        <rFont val="Calibri"/>
        <family val="2"/>
      </rPr>
      <t xml:space="preserve"> avis MAO, MCO</t>
    </r>
  </si>
  <si>
    <t>crises multiples ou en cours
confusion, déficit ou fièvre</t>
  </si>
  <si>
    <t>signes neurologiques associés,
céphalée brutale</t>
  </si>
  <si>
    <t>douleur régressive ou indolore</t>
  </si>
  <si>
    <t>douleur intense, brûlure chimique</t>
  </si>
  <si>
    <t>Trouble visuel /œil douloureux / cécité</t>
  </si>
  <si>
    <t>Corps étranger / brûlure oculaire</t>
  </si>
  <si>
    <t>Démangeaison / œil rouge</t>
  </si>
  <si>
    <t>Pathologie de l'oreille / otite</t>
  </si>
  <si>
    <t>Douleur de gorge / angine / stomatite</t>
  </si>
  <si>
    <t>Obstruction nasale / rhinite / sinusite</t>
  </si>
  <si>
    <r>
      <t xml:space="preserve">fièvre </t>
    </r>
    <r>
      <rPr>
        <b/>
        <sz val="11"/>
        <rFont val="Calibri"/>
        <family val="2"/>
      </rPr>
      <t>ou</t>
    </r>
    <r>
      <rPr>
        <sz val="11"/>
        <rFont val="Calibri"/>
        <family val="2"/>
      </rPr>
      <t xml:space="preserve"> signes locaux importants</t>
    </r>
  </si>
  <si>
    <r>
      <t xml:space="preserve">altération état général 
</t>
    </r>
    <r>
      <rPr>
        <b/>
        <sz val="11"/>
        <rFont val="Calibri"/>
        <family val="2"/>
      </rPr>
      <t>ou</t>
    </r>
    <r>
      <rPr>
        <sz val="11"/>
        <rFont val="Calibri"/>
        <family val="2"/>
      </rPr>
      <t xml:space="preserve"> aphagie</t>
    </r>
  </si>
  <si>
    <r>
      <t xml:space="preserve">fièvre 
</t>
    </r>
    <r>
      <rPr>
        <b/>
        <sz val="11"/>
        <rFont val="Calibri"/>
        <family val="2"/>
      </rPr>
      <t>ou</t>
    </r>
    <r>
      <rPr>
        <sz val="11"/>
        <rFont val="Calibri"/>
        <family val="2"/>
      </rPr>
      <t xml:space="preserve"> abcès volumineux</t>
    </r>
  </si>
  <si>
    <r>
      <t xml:space="preserve">fièvre 
</t>
    </r>
    <r>
      <rPr>
        <b/>
        <sz val="11"/>
        <rFont val="Calibri"/>
        <family val="2"/>
      </rPr>
      <t>ou</t>
    </r>
    <r>
      <rPr>
        <sz val="11"/>
        <rFont val="Calibri"/>
        <family val="2"/>
      </rPr>
      <t xml:space="preserve"> signes associés d'AEG</t>
    </r>
  </si>
  <si>
    <t>corps étrangers multiples, complexes, …</t>
  </si>
  <si>
    <t>Ecchymose / hématome spontané(e)</t>
  </si>
  <si>
    <t>Erythème étendu et autres éruptions / oèdeme spontané</t>
  </si>
  <si>
    <t>morsure de serpent / scorpion …</t>
  </si>
  <si>
    <r>
      <t xml:space="preserve">risque de contagion 
</t>
    </r>
    <r>
      <rPr>
        <b/>
        <sz val="11"/>
        <rFont val="Calibri"/>
        <family val="2"/>
        <scheme val="minor"/>
      </rPr>
      <t>ou</t>
    </r>
    <r>
      <rPr>
        <sz val="11"/>
        <rFont val="Calibri"/>
        <family val="2"/>
        <scheme val="minor"/>
      </rPr>
      <t xml:space="preserve"> anaphylaxie</t>
    </r>
  </si>
  <si>
    <t>Diarrhée / vomissements du nourrisson (≤ 24 mois)</t>
  </si>
  <si>
    <r>
      <t xml:space="preserve">perte de poids 
</t>
    </r>
    <r>
      <rPr>
        <b/>
        <sz val="11"/>
        <rFont val="Calibri"/>
        <family val="2"/>
        <scheme val="minor"/>
      </rPr>
      <t>ou</t>
    </r>
    <r>
      <rPr>
        <sz val="11"/>
        <rFont val="Calibri"/>
        <family val="2"/>
        <scheme val="minor"/>
      </rPr>
      <t xml:space="preserve"> selles décolorées</t>
    </r>
  </si>
  <si>
    <t>récidive ou durée ≥10 min, hypotonie</t>
  </si>
  <si>
    <t>≤6 mois</t>
  </si>
  <si>
    <t>Anxiété / dépression / 
consultation psychiatrique</t>
  </si>
  <si>
    <t>Troubles du comportement / 
psychiatrie</t>
  </si>
  <si>
    <t>Idée / comportement suicidaire</t>
  </si>
  <si>
    <t>anxiété majeure /attaque de panique</t>
  </si>
  <si>
    <t>Toux / bronchite</t>
  </si>
  <si>
    <t>Douleur thoracique / embolie / 
pneumopathie / pneumothorax</t>
  </si>
  <si>
    <t>Dyspnée /
insuffisance respiratoire</t>
  </si>
  <si>
    <r>
      <t xml:space="preserve">détresse respiratoire 
</t>
    </r>
    <r>
      <rPr>
        <b/>
        <sz val="11"/>
        <rFont val="Calibri"/>
        <family val="2"/>
      </rPr>
      <t>ou</t>
    </r>
    <r>
      <rPr>
        <sz val="11"/>
        <rFont val="Calibri"/>
        <family val="2"/>
      </rPr>
      <t xml:space="preserve"> FR ≥ 40/mn</t>
    </r>
  </si>
  <si>
    <r>
      <t xml:space="preserve">DEP ≤ 200 </t>
    </r>
    <r>
      <rPr>
        <b/>
        <sz val="11"/>
        <rFont val="Calibri"/>
        <family val="2"/>
        <scheme val="minor"/>
      </rPr>
      <t>ou</t>
    </r>
    <r>
      <rPr>
        <sz val="11"/>
        <rFont val="Calibri"/>
        <family val="2"/>
        <scheme val="minor"/>
      </rPr>
      <t xml:space="preserve"> dyspnée à la parole / tirage / orthopnée</t>
    </r>
  </si>
  <si>
    <r>
      <t xml:space="preserve">hémoptysie répétée </t>
    </r>
    <r>
      <rPr>
        <b/>
        <sz val="11"/>
        <rFont val="Calibri"/>
        <family val="2"/>
        <scheme val="minor"/>
      </rPr>
      <t>ou</t>
    </r>
    <r>
      <rPr>
        <sz val="11"/>
        <rFont val="Calibri"/>
        <family val="2"/>
        <scheme val="minor"/>
      </rPr>
      <t xml:space="preserve"> abondante</t>
    </r>
  </si>
  <si>
    <r>
      <t xml:space="preserve">FR 30-40 /min, SpO2 86-90% 
</t>
    </r>
    <r>
      <rPr>
        <b/>
        <sz val="11"/>
        <rFont val="Calibri"/>
        <family val="2"/>
        <scheme val="minor"/>
      </rPr>
      <t>ou</t>
    </r>
    <r>
      <rPr>
        <sz val="11"/>
        <rFont val="Calibri"/>
        <family val="2"/>
        <scheme val="minor"/>
      </rPr>
      <t xml:space="preserve"> dyspnée à la parole / tirage / orthopnée</t>
    </r>
  </si>
  <si>
    <t>DEP ≥300 l/min et asthme</t>
  </si>
  <si>
    <t>Douleur rachidienne 
(cervicale, dorasale ou lombaire)</t>
  </si>
  <si>
    <t>Douleur articulaire / arthrose / arthrite</t>
  </si>
  <si>
    <t>Douleur de membre / sciatique</t>
  </si>
  <si>
    <r>
      <t xml:space="preserve">déficit sensitif </t>
    </r>
    <r>
      <rPr>
        <b/>
        <sz val="11"/>
        <rFont val="Calibri"/>
        <family val="2"/>
        <scheme val="minor"/>
      </rPr>
      <t>ou</t>
    </r>
    <r>
      <rPr>
        <sz val="11"/>
        <rFont val="Calibri"/>
        <family val="2"/>
        <scheme val="minor"/>
      </rPr>
      <t xml:space="preserve"> moteur associé</t>
    </r>
  </si>
  <si>
    <r>
      <t xml:space="preserve">fièvre 
</t>
    </r>
    <r>
      <rPr>
        <b/>
        <sz val="11"/>
        <rFont val="Calibri"/>
        <family val="2"/>
      </rPr>
      <t>ou</t>
    </r>
    <r>
      <rPr>
        <sz val="11"/>
        <rFont val="Calibri"/>
        <family val="2"/>
      </rPr>
      <t xml:space="preserve"> impotence du membre</t>
    </r>
  </si>
  <si>
    <r>
      <t xml:space="preserve">fièvre 
</t>
    </r>
    <r>
      <rPr>
        <b/>
        <sz val="11"/>
        <rFont val="Calibri"/>
        <family val="2"/>
      </rPr>
      <t>ou</t>
    </r>
    <r>
      <rPr>
        <sz val="11"/>
        <rFont val="Calibri"/>
        <family val="2"/>
      </rPr>
      <t xml:space="preserve"> paresthésies</t>
    </r>
  </si>
  <si>
    <r>
      <t xml:space="preserve">brulure étendue 
</t>
    </r>
    <r>
      <rPr>
        <b/>
        <sz val="11"/>
        <rFont val="Calibri"/>
        <family val="2"/>
        <scheme val="minor"/>
      </rPr>
      <t>ou</t>
    </r>
    <r>
      <rPr>
        <sz val="11"/>
        <rFont val="Calibri"/>
        <family val="2"/>
        <scheme val="minor"/>
      </rPr>
      <t xml:space="preserve"> main / visage</t>
    </r>
  </si>
  <si>
    <t>≤24 mois, 
brûlure peu étendue</t>
  </si>
  <si>
    <r>
      <t xml:space="preserve">faible velocité 
</t>
    </r>
    <r>
      <rPr>
        <b/>
        <sz val="11"/>
        <rFont val="Calibri"/>
        <family val="2"/>
      </rPr>
      <t>et</t>
    </r>
    <r>
      <rPr>
        <sz val="11"/>
        <rFont val="Calibri"/>
        <family val="2"/>
      </rPr>
      <t xml:space="preserve"> signes  associés</t>
    </r>
  </si>
  <si>
    <r>
      <t xml:space="preserve">faible velocité 
</t>
    </r>
    <r>
      <rPr>
        <b/>
        <sz val="11"/>
        <rFont val="Calibri"/>
        <family val="2"/>
      </rPr>
      <t>et</t>
    </r>
    <r>
      <rPr>
        <sz val="11"/>
        <rFont val="Calibri"/>
        <family val="2"/>
      </rPr>
      <t xml:space="preserve"> signes associés</t>
    </r>
  </si>
  <si>
    <t>haute tension, 
temps de contact long</t>
  </si>
  <si>
    <r>
      <t xml:space="preserve">faible velocité sans signes associés </t>
    </r>
    <r>
      <rPr>
        <b/>
        <sz val="11"/>
        <rFont val="Calibri"/>
        <family val="2"/>
        <scheme val="minor"/>
      </rPr>
      <t>ou</t>
    </r>
    <r>
      <rPr>
        <sz val="11"/>
        <rFont val="Calibri"/>
        <family val="2"/>
        <scheme val="minor"/>
      </rPr>
      <t xml:space="preserve"> gêne limitée</t>
    </r>
  </si>
  <si>
    <t>plaie / hématome</t>
  </si>
  <si>
    <t xml:space="preserve">Traumatisme d'épaule 
ou distal de membre </t>
  </si>
  <si>
    <t>AEG / Asthénie</t>
  </si>
  <si>
    <t>Coup de chaleur / insolation</t>
  </si>
  <si>
    <t>Gelure / Lésions liées au froid</t>
  </si>
  <si>
    <t>Examen à des fins administratives / certificat / réquisition</t>
  </si>
  <si>
    <t>≤20 mmol/l et cétose négative</t>
  </si>
  <si>
    <r>
      <t xml:space="preserve">≥ 20 mmol/l 
</t>
    </r>
    <r>
      <rPr>
        <b/>
        <sz val="11"/>
        <rFont val="Calibri"/>
        <family val="2"/>
      </rPr>
      <t>ou</t>
    </r>
    <r>
      <rPr>
        <sz val="11"/>
        <rFont val="Calibri"/>
        <family val="2"/>
      </rPr>
      <t xml:space="preserve"> cétose positive</t>
    </r>
  </si>
  <si>
    <r>
      <t xml:space="preserve">≥ 40° C 
</t>
    </r>
    <r>
      <rPr>
        <b/>
        <sz val="11"/>
        <rFont val="Calibri"/>
        <family val="2"/>
        <scheme val="minor"/>
      </rPr>
      <t>ou</t>
    </r>
    <r>
      <rPr>
        <sz val="11"/>
        <rFont val="Calibri"/>
        <family val="2"/>
        <scheme val="minor"/>
      </rPr>
      <t xml:space="preserve"> trouble de vigilance/conscience</t>
    </r>
  </si>
  <si>
    <t>signes de nécrose, 
déficit sensitif ou moteur</t>
  </si>
  <si>
    <t>Tri 1</t>
  </si>
  <si>
    <t>Tri 2</t>
  </si>
  <si>
    <t>Tri 3A</t>
  </si>
  <si>
    <t>Tri 3B</t>
  </si>
  <si>
    <t>Tri 4</t>
  </si>
  <si>
    <t>Tri 5</t>
  </si>
  <si>
    <t>demande des forces 
de l'ordre</t>
  </si>
  <si>
    <t>GYNECO / OBSTETRIQUE</t>
  </si>
  <si>
    <t>ORL / STOMATOLOGIE</t>
  </si>
  <si>
    <r>
      <rPr>
        <b/>
        <u/>
        <sz val="26"/>
        <color rgb="FFFF0000"/>
        <rFont val="Calibri"/>
        <family val="2"/>
      </rPr>
      <t>F</t>
    </r>
    <r>
      <rPr>
        <b/>
        <u/>
        <sz val="26"/>
        <color rgb="FFFFC000"/>
        <rFont val="Calibri"/>
        <family val="2"/>
      </rPr>
      <t>R</t>
    </r>
    <r>
      <rPr>
        <b/>
        <sz val="26"/>
        <rFont val="Calibri"/>
        <family val="2"/>
      </rPr>
      <t xml:space="preserve">ench </t>
    </r>
    <r>
      <rPr>
        <b/>
        <u/>
        <sz val="26"/>
        <color rgb="FFFFFF00"/>
        <rFont val="Calibri"/>
        <family val="2"/>
      </rPr>
      <t>E</t>
    </r>
    <r>
      <rPr>
        <b/>
        <sz val="26"/>
        <rFont val="Calibri"/>
        <family val="2"/>
      </rPr>
      <t xml:space="preserve">mergency </t>
    </r>
    <r>
      <rPr>
        <b/>
        <u/>
        <sz val="26"/>
        <color rgb="FF92D050"/>
        <rFont val="Calibri"/>
        <family val="2"/>
      </rPr>
      <t>N</t>
    </r>
    <r>
      <rPr>
        <b/>
        <sz val="26"/>
        <rFont val="Calibri"/>
        <family val="2"/>
      </rPr>
      <t xml:space="preserve">urses </t>
    </r>
    <r>
      <rPr>
        <b/>
        <sz val="26"/>
        <color rgb="FFA3E7FF"/>
        <rFont val="Calibri"/>
        <family val="2"/>
      </rPr>
      <t>C</t>
    </r>
    <r>
      <rPr>
        <b/>
        <sz val="26"/>
        <rFont val="Calibri"/>
        <family val="2"/>
      </rPr>
      <t>lassification in-</t>
    </r>
    <r>
      <rPr>
        <b/>
        <sz val="26"/>
        <color theme="7" tint="0.39997558519241921"/>
        <rFont val="Calibri"/>
        <family val="2"/>
      </rPr>
      <t>H</t>
    </r>
    <r>
      <rPr>
        <b/>
        <sz val="26"/>
        <rFont val="Calibri"/>
        <family val="2"/>
      </rPr>
      <t xml:space="preserve">ospital </t>
    </r>
    <r>
      <rPr>
        <b/>
        <sz val="26"/>
        <color theme="1"/>
        <rFont val="Calibri"/>
        <family val="2"/>
      </rPr>
      <t>triage</t>
    </r>
  </si>
  <si>
    <r>
      <rPr>
        <b/>
        <u/>
        <sz val="22"/>
        <color theme="1"/>
        <rFont val="Calibri"/>
        <family val="2"/>
        <scheme val="minor"/>
      </rPr>
      <t>FRENCH</t>
    </r>
    <r>
      <rPr>
        <b/>
        <sz val="22"/>
        <color theme="1"/>
        <rFont val="Calibri"/>
        <family val="2"/>
        <scheme val="minor"/>
      </rPr>
      <t xml:space="preserve"> triage</t>
    </r>
  </si>
  <si>
    <t>triage</t>
  </si>
  <si>
    <t>FRENCH</t>
  </si>
  <si>
    <t>Commission Evaluation</t>
  </si>
  <si>
    <t>&amp; Qualité de la SFMU</t>
  </si>
  <si>
    <t>Membres :</t>
  </si>
  <si>
    <t>Vincent BOUNES</t>
  </si>
  <si>
    <t>Romain DUFAU</t>
  </si>
  <si>
    <t>Carole PAQUIER</t>
  </si>
  <si>
    <t>Guillaume RANCHON</t>
  </si>
  <si>
    <t>François REVAUX</t>
  </si>
  <si>
    <t>Patrice SERRE</t>
  </si>
  <si>
    <t>Jean-Pierre TOURTIER</t>
  </si>
  <si>
    <t>Catherine PRADEAU</t>
  </si>
  <si>
    <t>Youri YORDANOV</t>
  </si>
  <si>
    <t>Christophe VINCENT-CASSY</t>
  </si>
  <si>
    <r>
      <t xml:space="preserve">Carlos El KHOURY, </t>
    </r>
    <r>
      <rPr>
        <sz val="10"/>
        <color theme="1"/>
        <rFont val="Calibri"/>
        <family val="2"/>
        <scheme val="minor"/>
      </rPr>
      <t>président</t>
    </r>
  </si>
  <si>
    <r>
      <t xml:space="preserve">Sybille GODET, </t>
    </r>
    <r>
      <rPr>
        <sz val="10"/>
        <color theme="1"/>
        <rFont val="Calibri"/>
        <family val="2"/>
        <scheme val="minor"/>
      </rPr>
      <t>secrétaire</t>
    </r>
  </si>
  <si>
    <r>
      <t xml:space="preserve">Pierre TABOULET, </t>
    </r>
    <r>
      <rPr>
        <sz val="10"/>
        <color theme="1"/>
        <rFont val="Calibri"/>
        <family val="2"/>
        <scheme val="minor"/>
      </rPr>
      <t>expert</t>
    </r>
  </si>
  <si>
    <r>
      <t xml:space="preserve">Claire MAILLARD-ACKER, </t>
    </r>
    <r>
      <rPr>
        <sz val="11"/>
        <color theme="1"/>
        <rFont val="Calibri"/>
        <family val="2"/>
        <scheme val="minor"/>
      </rPr>
      <t>expert</t>
    </r>
  </si>
  <si>
    <t>Recherche: cliquer sur flèche ci-dessous et renseigner le champ "rechercher" puis entrée</t>
  </si>
  <si>
    <t>Synonymes et mots clefs</t>
  </si>
  <si>
    <t>ACR,  pause, gasps, malaise, deces</t>
  </si>
  <si>
    <t>TV, FV, fibrillation, Bouveret, ACFA, arythmie, TJ, jonctionnelle, palpitation, flutter, fibrillation, ventriculaire, rythme</t>
  </si>
  <si>
    <t>BAV, arythmie, rythme</t>
  </si>
  <si>
    <t>temperature, frisson, sepsis, hyperthermie</t>
  </si>
  <si>
    <t>hemorragie, varice, VO, ulcère, hemorragie digestive, vomissement, saignement, sang</t>
  </si>
  <si>
    <t>hemorragie digestive, sang, saignement, selles</t>
  </si>
  <si>
    <t>jaunisse</t>
  </si>
  <si>
    <t>stomie, pansement, sonde JJ, jejuno, suppuration, lachage suture, suture</t>
  </si>
  <si>
    <t xml:space="preserve">douleur abdo, occlusion, ballonnement, boule, </t>
  </si>
  <si>
    <t>CE</t>
  </si>
  <si>
    <t>nausée, regurgitation</t>
  </si>
  <si>
    <t>hemorroides, abces, kyste, marge anale</t>
  </si>
  <si>
    <t>RAU, globe</t>
  </si>
  <si>
    <t>bouché</t>
  </si>
  <si>
    <t>sang</t>
  </si>
  <si>
    <t xml:space="preserve">sfu, </t>
  </si>
  <si>
    <t>mycose, MST, IST, sexuel</t>
  </si>
  <si>
    <t>naissance, grossesse, partum</t>
  </si>
  <si>
    <t>partum, fausse couche, metrorragie, GEU, enceinte</t>
  </si>
  <si>
    <t>grossesse, GEU</t>
  </si>
  <si>
    <t>allaitement, fièvre, leucorrhée, lochie</t>
  </si>
  <si>
    <t>abcès sein, écoulement, mastodinite, tumeur, plaie, galactorrhée</t>
  </si>
  <si>
    <t>CE, mycose, vaginite, leucorrhée, MST, IST</t>
  </si>
  <si>
    <t>somnolence, choc, désorientation, glasgow, SDG, confusion</t>
  </si>
  <si>
    <t>DTS</t>
  </si>
  <si>
    <t>migraine, douleur, cervicalgie, nevralgie, NCB, algie vasculaire, Horton, mal tête</t>
  </si>
  <si>
    <t>CE, coup d'arc, œil</t>
  </si>
  <si>
    <t>diplopie, glaucome, cornée, conjonctivite, œil</t>
  </si>
  <si>
    <t>conjonctivite, prurit, allergie, œil</t>
  </si>
  <si>
    <t>saignement, nez</t>
  </si>
  <si>
    <t>vertige, surdité, sourd, bourdonnement, oreille</t>
  </si>
  <si>
    <t>CE, arete, deglutition, fausse route</t>
  </si>
  <si>
    <t>trauma, coton tige, otorragie, otorrhée</t>
  </si>
  <si>
    <t>laryngite, pharyngite, aphte, dysphagie</t>
  </si>
  <si>
    <t>rhume,</t>
  </si>
  <si>
    <t>tique, bouton, plaie</t>
  </si>
  <si>
    <t>anorexie, refus alimentation</t>
  </si>
  <si>
    <t>caprice, insomnie, agitation, colère</t>
  </si>
  <si>
    <t>polyarthrite, gonalgie, cheville, coude, poignet, canal carpien</t>
  </si>
  <si>
    <t>section membre, doigt, orteil</t>
  </si>
  <si>
    <t>contusion, plaie, dermabrasion thoracique, costal, sternum</t>
  </si>
  <si>
    <t>insolation, irradiation</t>
  </si>
  <si>
    <t xml:space="preserve">contusion, plaie, dermabrasion </t>
  </si>
  <si>
    <t>facial, cervical</t>
  </si>
  <si>
    <t>dermabrasion, coupure,</t>
  </si>
  <si>
    <t>clavicule, luxation, entorse</t>
  </si>
  <si>
    <t>temperature, frisson, sepsis</t>
  </si>
  <si>
    <t>fievre, temperature, sepsis</t>
  </si>
  <si>
    <t>alteration etat general, fatigue, malaise, anorexie</t>
  </si>
  <si>
    <t>engelure, gercure, froidure, hypothermie</t>
  </si>
  <si>
    <t xml:space="preserve">demande, </t>
  </si>
  <si>
    <t>sdf, probleme social</t>
  </si>
  <si>
    <t>arteriopathie, AOMI, vasoconstriction, occlusion, absence de pouls, embolie, thrombose, compression, vasculaire, douleur, pâleur, cyanose, froid, impotence, orteil, pied, mollet, jambe</t>
  </si>
  <si>
    <t>HypoTA, HypoTA, hypotonie, choc, hypovolémie, malaise, marbrure, orthostatique, vagal,  insuffisance cardio-circulatoire</t>
  </si>
  <si>
    <t>DT, SCA, SCA ST, ST, costale, epigastrique, douleur epigastrique, angor, dissection, infarctus, IDM, pardee, sous decalage, sus decalage, pericardite, embolie, angine, poitrine, oppression, stent, gêne, douleur poitrine, thoracique, mâchoire, bras, poignet</t>
  </si>
  <si>
    <t>hypotonie, lipothymie, collapsus, vagal, syncope, conscience, sensation de malaise, sensation vertigineuse, perte de connaissance, clonies, sueurs, châleur</t>
  </si>
  <si>
    <t>IC, essoufflement, detresse respiratoire, anasarque, OMI, oedeme membres inferieurs, OAP, oedeme pulmonaire, polypnée, bradypnée, muscles accessoires, tirage, cyanose, BPCO, asthme, insuffisance respiratoire</t>
  </si>
  <si>
    <t>PM, Pace Maker, pacemaker, choc, electrique, sonde, electroentrainement</t>
  </si>
  <si>
    <t>OMI, IC, essoufflement, detresse respiratoire, anasarque, oedeme membres inferieurs, OAP, oedeme pulmonaire</t>
  </si>
  <si>
    <t>sensation de palpitations</t>
  </si>
  <si>
    <t>HTA, antihypertenseur, céphalées, epistaxis</t>
  </si>
  <si>
    <t>erysipele, thrombose, ulcère, varice,vasculaire, douleur, chaleur, rougeur, placard, impotence
pied, mollet, jambe, avant-bras, bras, voyage, alitement, hospitalisation, chirurgie</t>
  </si>
  <si>
    <t xml:space="preserve">AES, projection, HIV, SIDA, piqure septique,  IST, morsure, coupure, blessure, rapport sexuel </t>
  </si>
  <si>
    <t>Température, frisson, sepsis, hyperthermie</t>
  </si>
  <si>
    <t>contage, epidemie, suspicion, contamination, transmission, infection, voyage</t>
  </si>
  <si>
    <t>Coup de chaud, chaud, ensoleillement, coup de soleil</t>
  </si>
  <si>
    <t>CNA, BNA, GAV, CNH, garde à vue, police, force de l'ordre</t>
  </si>
  <si>
    <t>labo, bio, prise de sang</t>
  </si>
  <si>
    <t>diabète, diabéto, troubles du comportement, agitation, confusion, sueurs, dextro</t>
  </si>
  <si>
    <t>CVO, maladie chronique</t>
  </si>
  <si>
    <t>traumatologie, neurologie, douleur, agitation, confusion, somnolence, convulsions, malaise, TC</t>
  </si>
  <si>
    <t xml:space="preserve">douleur epigastrique, spasme, colique, nephretique, hepatique, crampe, brulure, ballonnement, hypochondre, fosse iliaque, appendicite, sigmoidite, constipation, nausées, vomissements, diarrhée </t>
  </si>
  <si>
    <t>stomie, pansement, sonde JJ, jejuno, suppuration, lachage suture, inflammation, abcés, post op</t>
  </si>
  <si>
    <t>CE, anal, gode, bouteille, concombre</t>
  </si>
  <si>
    <t>arret selles, fecalome, digestif, douleur abdominale, transit</t>
  </si>
  <si>
    <t>nausée, regurgitation, digestif, douleur abdominale, occlusion, constipation, nausées, transit</t>
  </si>
  <si>
    <t>selles, digestif, transit</t>
  </si>
  <si>
    <t>CN, colique nephretique, pyelo, sfu, calcul</t>
  </si>
  <si>
    <t>sfu, OGE, organe genitaux, génital</t>
  </si>
  <si>
    <t>IMV, TS, suicide, somnolence, agitation, comportement, myosis, mydriase, intox</t>
  </si>
  <si>
    <t>TS, suicide, toxique, CO, monoxyde carbone, poppers, intox</t>
  </si>
  <si>
    <t>delirum tremens, DT, subutex, dépendance, toxico, methadone, intox</t>
  </si>
  <si>
    <t>alcoolisation, OH, CNH, IPM, toxique, somnolence, agitation, comportement, myosis, mydriase, sueurs, haleine, intox</t>
  </si>
  <si>
    <t>AVC, AIT, alerte thrombolyse, paralysie, aphasie, dysarthrie, accident ischémique, trouble sensitif, trouble de la parole, trouble de la vue, troubles de l'équilibre, trouble du langage, vertiges, brutal, hémicorps</t>
  </si>
  <si>
    <t>epilepsie, delirium tremens, DT, clonie, perte de connaissance, traumatisme</t>
  </si>
  <si>
    <t>vertige, malaise, étourdissement, menière, VPB, trouble sensitif, trouble de la parole, trouble de la vue, trouble du langage, vertiges, nausées, vomissements</t>
  </si>
  <si>
    <t>adénopathie, phlegmon, dysphagie, erysipele, goitre, boule, placard, gonflement, rougeur, chaleur,</t>
  </si>
  <si>
    <t>carie, gengivite, algie dentaire, abcès, trauma dentaire, machoire, trismus, stomato</t>
  </si>
  <si>
    <t>pupura, contusion, erytheme, bleu</t>
  </si>
  <si>
    <t>kyste, furoncle, anthrax, plaie infectée, bouton, rougeur</t>
  </si>
  <si>
    <t>urticaire, erysipele, dermatose, bouton, rougeur</t>
  </si>
  <si>
    <t>gene respiratoire, asthme, laryngite, detresse respiratoire, insuffisance respiratoire, respi, polypnée, bradypnée, muscles accessoires, tirage, cyanose, BPCO</t>
  </si>
  <si>
    <t>epilepsie, neuro, malaise, clonies, perte de connaissance</t>
  </si>
  <si>
    <t>jaunisse, nouveau-né</t>
  </si>
  <si>
    <t>depression, depressif, TS, tentative suicide, tentative , pendaison, noyade, psy</t>
  </si>
  <si>
    <t>agitation, délire, confusion, BDA, bouffée delirante, schizophrenie, manie, etat maniaque, psy</t>
  </si>
  <si>
    <t>depressif, psy</t>
  </si>
  <si>
    <t>œil, douleur, oph, ophtalmo</t>
  </si>
  <si>
    <t xml:space="preserve">viol , AES, coup et blessure,  attouchement, victime, </t>
  </si>
  <si>
    <t>lumbago, sciatique, dos, fesse, jambe, dorsalgie</t>
  </si>
  <si>
    <t>NCB, lombalgie, lumbago, sciatique, nevralgie, dos, dorsalgie</t>
  </si>
  <si>
    <t>grippe, virose, crachat, expectoration, respi</t>
  </si>
  <si>
    <t>CE, larynx, pharynx, trachée, dyspnée inspiratoire, polypnée, muscles accessoires, tirage, cyanose, désaturation</t>
  </si>
  <si>
    <t>DT, costale, epigastrique, douleur epigastrique, dissection, embolie, poitrine, oppression, pneumothorax, PNT, PNO, dyspnée, polypnée, muscles accessoires, tirage, cyanose, désaturation</t>
  </si>
  <si>
    <t>detresse respiratoire, insuffisance respiratoire, asthme, sibiliant, pneumopathie, EP, OAP, tirage, muscles accessoires, cyanose, désaturation</t>
  </si>
  <si>
    <t>detresse respiratoire, insuffisance respiratoire, asthme, sibiliant,  tirage, muscles accessoires, cyanose, désaturation</t>
  </si>
  <si>
    <t>saignement, crachat sanglant, muscles accessoires, cyanose, désaturation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</si>
</sst>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C]mmm\-yy;@"/>
  </numFmts>
  <fonts count="57" x14ac:knownFonts="1">
    <font>
      <sz val="11"/>
      <color theme="1"/>
      <name val="Calibri"/>
      <family val="2"/>
      <scheme val="minor"/>
    </font>
    <font>
      <sz val="11"/>
      <color indexed="8"/>
      <name val="Calibri"/>
      <family val="2"/>
    </font>
    <font>
      <b/>
      <sz val="11"/>
      <color indexed="9"/>
      <name val="Calibri"/>
      <family val="2"/>
    </font>
    <font>
      <sz val="11"/>
      <color indexed="8"/>
      <name val="Calibri"/>
      <family val="2"/>
    </font>
    <font>
      <sz val="10"/>
      <name val="Calibri"/>
      <family val="2"/>
    </font>
    <font>
      <sz val="11"/>
      <name val="Calibri"/>
      <family val="2"/>
    </font>
    <font>
      <sz val="11"/>
      <color indexed="9"/>
      <name val="Calibri"/>
      <family val="2"/>
    </font>
    <font>
      <sz val="12"/>
      <color indexed="8"/>
      <name val="Times New Roman"/>
      <family val="1"/>
    </font>
    <font>
      <b/>
      <sz val="12"/>
      <color indexed="8"/>
      <name val="Arial Narrow"/>
      <family val="2"/>
    </font>
    <font>
      <sz val="12"/>
      <color indexed="8"/>
      <name val="Arial Narrow"/>
      <family val="2"/>
    </font>
    <font>
      <b/>
      <u/>
      <sz val="11"/>
      <color indexed="8"/>
      <name val="Calibri"/>
      <family val="2"/>
    </font>
    <font>
      <i/>
      <sz val="11"/>
      <color indexed="8"/>
      <name val="Calibri"/>
      <family val="2"/>
    </font>
    <font>
      <sz val="14"/>
      <color indexed="8"/>
      <name val="Arial Narrow"/>
      <family val="2"/>
    </font>
    <font>
      <b/>
      <sz val="14"/>
      <color indexed="8"/>
      <name val="Arial Narrow"/>
      <family val="2"/>
    </font>
    <font>
      <b/>
      <sz val="11"/>
      <color indexed="8"/>
      <name val="Calibri"/>
      <family val="2"/>
    </font>
    <font>
      <sz val="8"/>
      <name val="Verdana"/>
      <family val="2"/>
    </font>
    <font>
      <sz val="11"/>
      <color indexed="9"/>
      <name val="Calibri"/>
      <family val="2"/>
    </font>
    <font>
      <b/>
      <sz val="11"/>
      <color indexed="8"/>
      <name val="Calibri"/>
      <family val="2"/>
    </font>
    <font>
      <b/>
      <sz val="12"/>
      <color indexed="8"/>
      <name val="Calibri"/>
      <family val="2"/>
    </font>
    <font>
      <b/>
      <sz val="11"/>
      <color indexed="8"/>
      <name val="Calibri"/>
      <family val="2"/>
    </font>
    <font>
      <b/>
      <sz val="11"/>
      <color rgb="FF3F3F3F"/>
      <name val="Calibri"/>
      <family val="2"/>
      <scheme val="minor"/>
    </font>
    <font>
      <sz val="11"/>
      <color rgb="FF000000"/>
      <name val="Calibri"/>
      <family val="2"/>
      <scheme val="minor"/>
    </font>
    <font>
      <b/>
      <sz val="11"/>
      <color rgb="FF000000"/>
      <name val="Calibri"/>
      <family val="2"/>
      <scheme val="minor"/>
    </font>
    <font>
      <sz val="12"/>
      <color rgb="FF000000"/>
      <name val="Arial Narrow"/>
      <family val="2"/>
    </font>
    <font>
      <sz val="11"/>
      <color theme="1"/>
      <name val="Calibri"/>
      <family val="2"/>
    </font>
    <font>
      <sz val="11"/>
      <name val="Calibri"/>
      <family val="2"/>
    </font>
    <font>
      <sz val="11"/>
      <name val="Calibri"/>
      <family val="2"/>
      <scheme val="minor"/>
    </font>
    <font>
      <b/>
      <sz val="11"/>
      <color theme="1"/>
      <name val="Calibri"/>
      <family val="2"/>
      <scheme val="minor"/>
    </font>
    <font>
      <b/>
      <sz val="11"/>
      <name val="Calibri"/>
      <family val="2"/>
    </font>
    <font>
      <b/>
      <sz val="11"/>
      <color indexed="8"/>
      <name val="Calibri"/>
      <family val="2"/>
    </font>
    <font>
      <b/>
      <sz val="11"/>
      <name val="Calibri"/>
      <family val="2"/>
      <scheme val="minor"/>
    </font>
    <font>
      <b/>
      <sz val="12"/>
      <color theme="1"/>
      <name val="Calibri"/>
      <family val="2"/>
      <scheme val="minor"/>
    </font>
    <font>
      <b/>
      <sz val="12"/>
      <color rgb="FF3F3F3F"/>
      <name val="Calibri"/>
      <family val="2"/>
      <scheme val="minor"/>
    </font>
    <font>
      <b/>
      <sz val="14"/>
      <color indexed="8"/>
      <name val="Calibri"/>
      <family val="2"/>
    </font>
    <font>
      <b/>
      <sz val="12"/>
      <name val="Calibri"/>
      <family val="2"/>
      <scheme val="minor"/>
    </font>
    <font>
      <b/>
      <sz val="12"/>
      <name val="Calibri"/>
      <family val="2"/>
    </font>
    <font>
      <b/>
      <sz val="26"/>
      <name val="Calibri"/>
      <family val="2"/>
    </font>
    <font>
      <b/>
      <u/>
      <sz val="26"/>
      <color rgb="FFFF0000"/>
      <name val="Calibri"/>
      <family val="2"/>
    </font>
    <font>
      <b/>
      <u/>
      <sz val="26"/>
      <color rgb="FFFFC000"/>
      <name val="Calibri"/>
      <family val="2"/>
    </font>
    <font>
      <b/>
      <u/>
      <sz val="26"/>
      <color rgb="FFFFFF00"/>
      <name val="Calibri"/>
      <family val="2"/>
    </font>
    <font>
      <b/>
      <u/>
      <sz val="26"/>
      <color rgb="FF92D050"/>
      <name val="Calibri"/>
      <family val="2"/>
    </font>
    <font>
      <b/>
      <sz val="26"/>
      <color rgb="FFA3E7FF"/>
      <name val="Calibri"/>
      <family val="2"/>
    </font>
    <font>
      <b/>
      <sz val="26"/>
      <color theme="7" tint="0.39997558519241921"/>
      <name val="Calibri"/>
      <family val="2"/>
    </font>
    <font>
      <b/>
      <sz val="26"/>
      <color theme="1"/>
      <name val="Calibri"/>
      <family val="2"/>
    </font>
    <font>
      <b/>
      <sz val="22"/>
      <color theme="1"/>
      <name val="Calibri"/>
      <family val="2"/>
      <scheme val="minor"/>
    </font>
    <font>
      <b/>
      <u/>
      <sz val="22"/>
      <color theme="1"/>
      <name val="Calibri"/>
      <family val="2"/>
      <scheme val="minor"/>
    </font>
    <font>
      <b/>
      <sz val="14"/>
      <name val="Calibri"/>
      <family val="2"/>
    </font>
    <font>
      <sz val="14"/>
      <color theme="1"/>
      <name val="Calibri"/>
      <family val="2"/>
      <scheme val="minor"/>
    </font>
    <font>
      <i/>
      <sz val="14"/>
      <name val="Calibri"/>
      <family val="2"/>
    </font>
    <font>
      <b/>
      <sz val="14"/>
      <color theme="1"/>
      <name val="Calibri"/>
      <family val="2"/>
      <scheme val="minor"/>
    </font>
    <font>
      <b/>
      <sz val="16"/>
      <color theme="1"/>
      <name val="Calibri"/>
      <family val="2"/>
      <scheme val="minor"/>
    </font>
    <font>
      <b/>
      <sz val="16"/>
      <color indexed="8"/>
      <name val="Calibri"/>
      <family val="2"/>
    </font>
    <font>
      <b/>
      <sz val="16"/>
      <name val="Calibri"/>
      <family val="2"/>
      <scheme val="minor"/>
    </font>
    <font>
      <sz val="10"/>
      <color theme="1"/>
      <name val="Calibri"/>
      <family val="2"/>
      <scheme val="minor"/>
    </font>
    <font>
      <b/>
      <u/>
      <sz val="11"/>
      <color theme="1"/>
      <name val="Calibri"/>
      <family val="2"/>
      <scheme val="minor"/>
    </font>
    <font>
      <u/>
      <sz val="11"/>
      <color theme="1"/>
      <name val="Calibri"/>
      <family val="2"/>
      <scheme val="minor"/>
    </font>
    <font>
      <sz val="11"/>
      <color theme="0"/>
      <name val="Calibri"/>
      <family val="2"/>
      <scheme val="minor"/>
    </font>
  </fonts>
  <fills count="27">
    <fill>
      <patternFill patternType="none"/>
    </fill>
    <fill>
      <patternFill patternType="gray125"/>
    </fill>
    <fill>
      <patternFill patternType="solid">
        <fgColor indexed="8"/>
        <bgColor indexed="64"/>
      </patternFill>
    </fill>
    <fill>
      <patternFill patternType="solid">
        <fgColor indexed="26"/>
        <bgColor indexed="64"/>
      </patternFill>
    </fill>
    <fill>
      <patternFill patternType="solid">
        <fgColor indexed="10"/>
        <bgColor indexed="64"/>
      </patternFill>
    </fill>
    <fill>
      <patternFill patternType="solid">
        <fgColor indexed="51"/>
        <bgColor indexed="64"/>
      </patternFill>
    </fill>
    <fill>
      <patternFill patternType="solid">
        <fgColor indexed="44"/>
        <bgColor indexed="64"/>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11"/>
        <bgColor indexed="64"/>
      </patternFill>
    </fill>
    <fill>
      <patternFill patternType="solid">
        <fgColor indexed="29"/>
        <bgColor indexed="64"/>
      </patternFill>
    </fill>
    <fill>
      <patternFill patternType="solid">
        <fgColor indexed="9"/>
        <bgColor indexed="64"/>
      </patternFill>
    </fill>
    <fill>
      <patternFill patternType="solid">
        <fgColor rgb="FFF2F2F2"/>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A3E7FF"/>
        <bgColor indexed="64"/>
      </patternFill>
    </fill>
    <fill>
      <patternFill patternType="solid">
        <fgColor theme="0"/>
        <bgColor indexed="64"/>
      </patternFill>
    </fill>
    <fill>
      <patternFill patternType="solid">
        <fgColor theme="0" tint="-4.9989318521683403E-2"/>
        <bgColor indexed="64"/>
      </patternFill>
    </fill>
    <fill>
      <patternFill patternType="solid">
        <fgColor rgb="FFFEF8D6"/>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4" tint="0.79998168889431442"/>
        <bgColor indexed="64"/>
      </patternFill>
    </fill>
  </fills>
  <borders count="45">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bottom style="thick">
        <color indexed="64"/>
      </bottom>
      <diagonal/>
    </border>
    <border>
      <left style="medium">
        <color indexed="64"/>
      </left>
      <right style="thick">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medium">
        <color indexed="64"/>
      </left>
      <right style="thick">
        <color indexed="64"/>
      </right>
      <top/>
      <bottom/>
      <diagonal/>
    </border>
    <border>
      <left style="thick">
        <color indexed="64"/>
      </left>
      <right style="medium">
        <color indexed="64"/>
      </right>
      <top/>
      <bottom style="thick">
        <color indexed="64"/>
      </bottom>
      <diagonal/>
    </border>
    <border>
      <left style="medium">
        <color indexed="64"/>
      </left>
      <right style="thick">
        <color indexed="64"/>
      </right>
      <top style="medium">
        <color indexed="64"/>
      </top>
      <bottom/>
      <diagonal/>
    </border>
    <border>
      <left style="thick">
        <color indexed="64"/>
      </left>
      <right style="medium">
        <color indexed="64"/>
      </right>
      <top style="medium">
        <color indexed="64"/>
      </top>
      <bottom/>
      <diagonal/>
    </border>
    <border>
      <left/>
      <right/>
      <top style="thick">
        <color indexed="64"/>
      </top>
      <bottom/>
      <diagonal/>
    </border>
    <border>
      <left style="thin">
        <color rgb="FF3F3F3F"/>
      </left>
      <right style="thin">
        <color rgb="FF3F3F3F"/>
      </right>
      <top style="thin">
        <color rgb="FF3F3F3F"/>
      </top>
      <bottom style="thin">
        <color rgb="FF3F3F3F"/>
      </bottom>
      <diagonal/>
    </border>
    <border>
      <left/>
      <right/>
      <top style="medium">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9"/>
      </left>
      <right style="thin">
        <color indexed="9"/>
      </right>
      <top style="thin">
        <color indexed="9"/>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xf numFmtId="0" fontId="3" fillId="0" borderId="0"/>
    <xf numFmtId="0" fontId="20" fillId="13" borderId="32" applyNumberFormat="0" applyAlignment="0" applyProtection="0"/>
    <xf numFmtId="0" fontId="4" fillId="0" borderId="0"/>
  </cellStyleXfs>
  <cellXfs count="283">
    <xf numFmtId="0" fontId="0" fillId="0" borderId="0" xfId="0"/>
    <xf numFmtId="0" fontId="0" fillId="0" borderId="0" xfId="0" applyAlignment="1">
      <alignment horizontal="center"/>
    </xf>
    <xf numFmtId="0" fontId="2" fillId="2" borderId="0" xfId="0" applyFont="1" applyFill="1" applyAlignment="1">
      <alignment horizontal="center"/>
    </xf>
    <xf numFmtId="0" fontId="0" fillId="0" borderId="0" xfId="0" applyFill="1" applyBorder="1" applyAlignment="1">
      <alignment horizontal="center"/>
    </xf>
    <xf numFmtId="0" fontId="0" fillId="0" borderId="1" xfId="0" applyBorder="1" applyAlignment="1">
      <alignment horizontal="center"/>
    </xf>
    <xf numFmtId="0" fontId="0" fillId="0" borderId="0" xfId="0" applyFill="1"/>
    <xf numFmtId="0" fontId="0" fillId="0" borderId="2" xfId="0" applyFill="1" applyBorder="1" applyAlignment="1">
      <alignment horizont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0" xfId="0" applyFont="1"/>
    <xf numFmtId="0" fontId="11" fillId="0" borderId="0" xfId="0" applyFont="1"/>
    <xf numFmtId="0" fontId="9" fillId="0" borderId="7" xfId="0" applyNumberFormat="1" applyFont="1" applyBorder="1" applyAlignment="1">
      <alignment horizontal="center" vertical="center" wrapText="1"/>
    </xf>
    <xf numFmtId="0" fontId="0" fillId="0" borderId="0" xfId="0" applyNumberFormat="1"/>
    <xf numFmtId="0" fontId="5" fillId="5" borderId="9" xfId="0" applyNumberFormat="1" applyFont="1" applyFill="1" applyBorder="1" applyAlignment="1">
      <alignment horizontal="center"/>
    </xf>
    <xf numFmtId="0" fontId="0" fillId="0" borderId="0" xfId="0" applyNumberFormat="1" applyFill="1" applyBorder="1" applyAlignment="1">
      <alignment horizontal="center"/>
    </xf>
    <xf numFmtId="0" fontId="9" fillId="0" borderId="11"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0" fillId="5" borderId="2" xfId="0" applyFill="1" applyBorder="1" applyAlignment="1">
      <alignment horizontal="center"/>
    </xf>
    <xf numFmtId="0" fontId="0" fillId="10" borderId="2" xfId="0" applyFill="1" applyBorder="1" applyAlignment="1">
      <alignment horizontal="center"/>
    </xf>
    <xf numFmtId="0" fontId="0" fillId="0" borderId="0" xfId="0" applyAlignment="1">
      <alignment horizontal="left"/>
    </xf>
    <xf numFmtId="0" fontId="0" fillId="0" borderId="0" xfId="0" applyBorder="1" applyAlignment="1">
      <alignment horizontal="left"/>
    </xf>
    <xf numFmtId="0" fontId="6" fillId="0" borderId="0" xfId="0" applyFont="1" applyAlignment="1">
      <alignment horizontal="left"/>
    </xf>
    <xf numFmtId="0" fontId="16" fillId="0" borderId="0" xfId="0" applyFont="1" applyAlignment="1">
      <alignment horizontal="left"/>
    </xf>
    <xf numFmtId="0" fontId="0" fillId="0" borderId="0" xfId="0" applyBorder="1" applyAlignment="1"/>
    <xf numFmtId="0" fontId="0" fillId="0" borderId="0" xfId="0" applyAlignment="1"/>
    <xf numFmtId="0" fontId="0" fillId="3" borderId="15" xfId="0" applyFill="1" applyBorder="1" applyAlignment="1">
      <alignment horizontal="center"/>
    </xf>
    <xf numFmtId="0" fontId="0" fillId="3" borderId="15" xfId="0" applyFill="1" applyBorder="1"/>
    <xf numFmtId="0" fontId="0" fillId="7" borderId="15" xfId="0" applyFill="1" applyBorder="1"/>
    <xf numFmtId="0" fontId="1" fillId="0" borderId="0" xfId="0" applyFont="1" applyAlignment="1">
      <alignment horizontal="left"/>
    </xf>
    <xf numFmtId="0" fontId="1" fillId="0" borderId="0" xfId="0" applyFont="1" applyFill="1" applyAlignment="1">
      <alignment horizontal="left"/>
    </xf>
    <xf numFmtId="0" fontId="1" fillId="0" borderId="0" xfId="0" applyFont="1"/>
    <xf numFmtId="0" fontId="0" fillId="0" borderId="0" xfId="0" applyFont="1"/>
    <xf numFmtId="0" fontId="14" fillId="0" borderId="0" xfId="0" applyFont="1" applyFill="1" applyAlignment="1">
      <alignment horizontal="center"/>
    </xf>
    <xf numFmtId="0" fontId="17" fillId="0" borderId="0" xfId="0" applyFont="1" applyAlignment="1">
      <alignment horizont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9" xfId="0" applyFont="1" applyBorder="1" applyAlignment="1">
      <alignment horizontal="center" vertical="center" wrapText="1"/>
    </xf>
    <xf numFmtId="0" fontId="0" fillId="3" borderId="33" xfId="0" applyFill="1" applyBorder="1"/>
    <xf numFmtId="0" fontId="0" fillId="0" borderId="2" xfId="0" applyFont="1" applyFill="1" applyBorder="1" applyAlignment="1">
      <alignment vertical="center" wrapText="1"/>
    </xf>
    <xf numFmtId="0" fontId="0" fillId="9" borderId="0" xfId="0" applyFill="1" applyAlignment="1">
      <alignment horizontal="center" vertical="center" wrapText="1"/>
    </xf>
    <xf numFmtId="0" fontId="0" fillId="9" borderId="17" xfId="0" applyFill="1" applyBorder="1" applyAlignment="1">
      <alignment horizontal="center" vertical="center" wrapText="1"/>
    </xf>
    <xf numFmtId="0" fontId="0" fillId="0" borderId="0" xfId="0" applyAlignment="1">
      <alignment vertical="center" wrapText="1"/>
    </xf>
    <xf numFmtId="0" fontId="1" fillId="0" borderId="0" xfId="0" applyFont="1" applyAlignment="1">
      <alignment horizontal="left" vertical="center" wrapText="1"/>
    </xf>
    <xf numFmtId="0" fontId="0" fillId="0" borderId="2" xfId="0" applyFill="1" applyBorder="1" applyAlignment="1">
      <alignment vertical="center" wrapText="1"/>
    </xf>
    <xf numFmtId="0" fontId="0" fillId="9" borderId="2" xfId="0" applyFill="1" applyBorder="1" applyAlignment="1">
      <alignment horizontal="center" vertical="center" wrapText="1"/>
    </xf>
    <xf numFmtId="0" fontId="1" fillId="0" borderId="0" xfId="0" applyFont="1" applyFill="1" applyAlignment="1">
      <alignment horizontal="left" vertical="center" wrapText="1"/>
    </xf>
    <xf numFmtId="0" fontId="0" fillId="0" borderId="0" xfId="0" applyFill="1" applyAlignment="1">
      <alignment vertical="center" wrapText="1"/>
    </xf>
    <xf numFmtId="0" fontId="0" fillId="9" borderId="14" xfId="0" applyFill="1" applyBorder="1" applyAlignment="1">
      <alignment horizontal="center" vertical="center" wrapText="1"/>
    </xf>
    <xf numFmtId="0" fontId="16" fillId="3" borderId="33" xfId="0" applyFont="1" applyFill="1" applyBorder="1" applyAlignment="1">
      <alignment horizontal="left"/>
    </xf>
    <xf numFmtId="0" fontId="0" fillId="3" borderId="33" xfId="0" applyFill="1" applyBorder="1" applyAlignment="1"/>
    <xf numFmtId="0" fontId="0" fillId="3" borderId="33" xfId="0" applyFill="1" applyBorder="1" applyAlignment="1">
      <alignment horizontal="left"/>
    </xf>
    <xf numFmtId="0" fontId="6" fillId="3" borderId="33" xfId="0" applyFont="1" applyFill="1" applyBorder="1" applyAlignment="1">
      <alignment horizontal="left"/>
    </xf>
    <xf numFmtId="0" fontId="0" fillId="3" borderId="16" xfId="0" applyFill="1" applyBorder="1"/>
    <xf numFmtId="0" fontId="0" fillId="0" borderId="2" xfId="0" applyBorder="1" applyAlignment="1">
      <alignment vertical="center" wrapText="1"/>
    </xf>
    <xf numFmtId="0" fontId="0" fillId="0" borderId="2" xfId="0"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center" vertical="center" wrapText="1"/>
    </xf>
    <xf numFmtId="0" fontId="16"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Fill="1" applyBorder="1" applyAlignment="1">
      <alignment horizontal="left" vertical="center" wrapText="1"/>
    </xf>
    <xf numFmtId="0" fontId="26" fillId="0" borderId="2" xfId="0" applyFont="1" applyBorder="1" applyAlignment="1">
      <alignment vertical="center" wrapText="1"/>
    </xf>
    <xf numFmtId="0" fontId="26" fillId="16" borderId="2" xfId="0" applyFont="1" applyFill="1" applyBorder="1" applyAlignment="1">
      <alignment vertical="center" wrapText="1"/>
    </xf>
    <xf numFmtId="0" fontId="16" fillId="16" borderId="2" xfId="0" applyFont="1" applyFill="1" applyBorder="1" applyAlignment="1">
      <alignment horizontal="left" vertical="center" wrapText="1"/>
    </xf>
    <xf numFmtId="0" fontId="26" fillId="0" borderId="2" xfId="0" applyFont="1" applyFill="1" applyBorder="1" applyAlignment="1">
      <alignment vertical="center" wrapText="1"/>
    </xf>
    <xf numFmtId="0" fontId="25" fillId="15" borderId="2" xfId="0" applyFont="1" applyFill="1" applyBorder="1" applyAlignment="1">
      <alignment vertical="center" wrapText="1"/>
    </xf>
    <xf numFmtId="0" fontId="25" fillId="0" borderId="2" xfId="0" applyFont="1" applyFill="1" applyBorder="1" applyAlignment="1">
      <alignment vertical="center" wrapText="1"/>
    </xf>
    <xf numFmtId="0" fontId="25" fillId="17" borderId="2" xfId="0" applyFont="1" applyFill="1" applyBorder="1" applyAlignment="1">
      <alignment horizontal="left" vertical="center" wrapText="1"/>
    </xf>
    <xf numFmtId="0" fontId="26" fillId="17" borderId="2" xfId="0" applyFont="1" applyFill="1" applyBorder="1" applyAlignment="1">
      <alignment vertical="center" wrapText="1"/>
    </xf>
    <xf numFmtId="0" fontId="25" fillId="19" borderId="2" xfId="0" applyFont="1" applyFill="1" applyBorder="1" applyAlignment="1">
      <alignment horizontal="left" vertical="center" wrapText="1"/>
    </xf>
    <xf numFmtId="0" fontId="29" fillId="16" borderId="0" xfId="0" applyFont="1" applyFill="1" applyAlignment="1">
      <alignment horizontal="center" vertical="center" wrapText="1"/>
    </xf>
    <xf numFmtId="0" fontId="29" fillId="15" borderId="0" xfId="0" applyFont="1" applyFill="1" applyAlignment="1">
      <alignment horizontal="center" vertical="center" wrapText="1"/>
    </xf>
    <xf numFmtId="0" fontId="29" fillId="14" borderId="0" xfId="0" applyFont="1" applyFill="1" applyAlignment="1">
      <alignment horizontal="center" vertical="center" wrapText="1"/>
    </xf>
    <xf numFmtId="0" fontId="29" fillId="17" borderId="0" xfId="0" applyFont="1" applyFill="1" applyAlignment="1">
      <alignment horizontal="center" vertical="center" wrapText="1"/>
    </xf>
    <xf numFmtId="0" fontId="0" fillId="10" borderId="2" xfId="0" applyFill="1" applyBorder="1" applyAlignment="1">
      <alignment horizontal="center" vertical="center" wrapText="1"/>
    </xf>
    <xf numFmtId="0" fontId="0" fillId="3" borderId="33" xfId="0" applyFill="1" applyBorder="1" applyAlignment="1">
      <alignment horizontal="center"/>
    </xf>
    <xf numFmtId="0" fontId="0" fillId="7" borderId="33" xfId="0" applyFill="1" applyBorder="1"/>
    <xf numFmtId="0" fontId="0" fillId="3" borderId="0" xfId="0" applyFill="1" applyBorder="1"/>
    <xf numFmtId="0" fontId="16" fillId="3" borderId="0" xfId="0" applyFont="1" applyFill="1" applyBorder="1" applyAlignment="1">
      <alignment horizontal="left"/>
    </xf>
    <xf numFmtId="0" fontId="0" fillId="3" borderId="0" xfId="0" applyFill="1" applyBorder="1" applyAlignment="1"/>
    <xf numFmtId="0" fontId="0" fillId="3" borderId="0" xfId="0" applyFill="1" applyBorder="1" applyAlignment="1">
      <alignment horizontal="left"/>
    </xf>
    <xf numFmtId="0" fontId="6" fillId="3" borderId="0" xfId="0" applyFont="1" applyFill="1" applyBorder="1" applyAlignment="1">
      <alignment horizontal="left"/>
    </xf>
    <xf numFmtId="0" fontId="0" fillId="3" borderId="11" xfId="0" applyFill="1" applyBorder="1"/>
    <xf numFmtId="0" fontId="26" fillId="0" borderId="2" xfId="0" applyFont="1" applyFill="1" applyBorder="1" applyAlignment="1">
      <alignment horizontal="left" vertical="center" wrapText="1"/>
    </xf>
    <xf numFmtId="0" fontId="25" fillId="19" borderId="2" xfId="0" applyFont="1" applyFill="1" applyBorder="1" applyAlignment="1">
      <alignment vertical="center" wrapText="1"/>
    </xf>
    <xf numFmtId="0" fontId="25" fillId="18" borderId="2" xfId="0" applyFont="1" applyFill="1" applyBorder="1" applyAlignment="1">
      <alignment vertical="center" wrapText="1"/>
    </xf>
    <xf numFmtId="0" fontId="29" fillId="18" borderId="0" xfId="0" applyFont="1" applyFill="1" applyAlignment="1">
      <alignment horizontal="center" vertical="center" wrapText="1"/>
    </xf>
    <xf numFmtId="0" fontId="31" fillId="0" borderId="2" xfId="0" applyFont="1" applyFill="1" applyBorder="1" applyAlignment="1">
      <alignment vertical="center" wrapText="1"/>
    </xf>
    <xf numFmtId="0" fontId="0" fillId="3" borderId="0" xfId="0" applyFill="1" applyBorder="1" applyAlignment="1">
      <alignment horizontal="center"/>
    </xf>
    <xf numFmtId="0" fontId="0" fillId="7" borderId="0" xfId="0" applyFill="1" applyBorder="1"/>
    <xf numFmtId="0" fontId="5" fillId="14" borderId="9" xfId="0" applyNumberFormat="1" applyFont="1" applyFill="1" applyBorder="1" applyAlignment="1">
      <alignment horizontal="center"/>
    </xf>
    <xf numFmtId="0" fontId="5" fillId="19" borderId="10" xfId="0" applyNumberFormat="1" applyFont="1" applyFill="1" applyBorder="1" applyAlignment="1">
      <alignment horizontal="center"/>
    </xf>
    <xf numFmtId="0" fontId="29" fillId="19" borderId="0" xfId="0" applyFont="1" applyFill="1" applyAlignment="1">
      <alignment horizontal="center" vertical="center" wrapText="1"/>
    </xf>
    <xf numFmtId="0" fontId="5" fillId="18" borderId="10" xfId="0" applyNumberFormat="1" applyFont="1" applyFill="1" applyBorder="1" applyAlignment="1">
      <alignment horizontal="center"/>
    </xf>
    <xf numFmtId="0" fontId="25" fillId="4" borderId="8" xfId="0" applyNumberFormat="1" applyFont="1" applyFill="1" applyBorder="1" applyAlignment="1">
      <alignment horizontal="center"/>
    </xf>
    <xf numFmtId="0" fontId="0" fillId="0" borderId="0" xfId="0" applyFill="1" applyAlignment="1">
      <alignment horizontal="center"/>
    </xf>
    <xf numFmtId="0" fontId="0" fillId="0" borderId="2" xfId="0" applyFill="1" applyBorder="1" applyAlignment="1">
      <alignment horizontal="center" vertical="center" wrapText="1"/>
    </xf>
    <xf numFmtId="0" fontId="26" fillId="14" borderId="2" xfId="0" applyFont="1" applyFill="1" applyBorder="1" applyAlignment="1">
      <alignment vertical="center" wrapText="1"/>
    </xf>
    <xf numFmtId="0" fontId="17" fillId="3" borderId="0" xfId="0" applyFont="1" applyFill="1" applyBorder="1" applyAlignment="1">
      <alignment horizontal="left"/>
    </xf>
    <xf numFmtId="0" fontId="17" fillId="3" borderId="11" xfId="0" applyFont="1" applyFill="1" applyBorder="1" applyAlignment="1">
      <alignment horizontal="left"/>
    </xf>
    <xf numFmtId="0" fontId="25" fillId="0" borderId="2" xfId="0" applyFont="1" applyBorder="1" applyAlignment="1">
      <alignment vertical="center" wrapText="1"/>
    </xf>
    <xf numFmtId="0" fontId="26" fillId="0" borderId="2" xfId="0" applyFont="1" applyBorder="1" applyAlignment="1">
      <alignment horizontal="left" vertical="center" wrapText="1"/>
    </xf>
    <xf numFmtId="0" fontId="26" fillId="0" borderId="17" xfId="0" applyFont="1" applyBorder="1" applyAlignment="1">
      <alignment horizontal="left" vertical="center" wrapText="1"/>
    </xf>
    <xf numFmtId="0" fontId="25" fillId="0" borderId="38" xfId="0" applyFont="1" applyBorder="1" applyAlignment="1">
      <alignment vertical="center" wrapText="1"/>
    </xf>
    <xf numFmtId="0" fontId="26" fillId="0" borderId="37" xfId="0" applyFont="1" applyBorder="1" applyAlignment="1">
      <alignment horizontal="left" vertical="center" wrapText="1"/>
    </xf>
    <xf numFmtId="0" fontId="25" fillId="18" borderId="38" xfId="0" applyFont="1" applyFill="1" applyBorder="1" applyAlignment="1">
      <alignment vertical="center" wrapText="1"/>
    </xf>
    <xf numFmtId="0" fontId="25" fillId="0" borderId="39" xfId="0" applyFont="1" applyFill="1" applyBorder="1" applyAlignment="1">
      <alignment vertical="center" wrapText="1"/>
    </xf>
    <xf numFmtId="0" fontId="32" fillId="21" borderId="32" xfId="2" applyFont="1" applyFill="1" applyAlignment="1">
      <alignment vertical="center" wrapText="1"/>
    </xf>
    <xf numFmtId="0" fontId="32" fillId="0" borderId="32" xfId="2" applyFont="1" applyFill="1" applyAlignment="1">
      <alignment vertical="center" wrapText="1"/>
    </xf>
    <xf numFmtId="14" fontId="25" fillId="0" borderId="2" xfId="0" applyNumberFormat="1" applyFont="1" applyFill="1" applyBorder="1" applyAlignment="1">
      <alignment horizontal="left" vertical="center" wrapText="1"/>
    </xf>
    <xf numFmtId="0" fontId="25" fillId="18" borderId="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31" fillId="21" borderId="2" xfId="0" applyFont="1" applyFill="1" applyBorder="1" applyAlignment="1">
      <alignment vertical="center" wrapText="1"/>
    </xf>
    <xf numFmtId="0" fontId="18" fillId="21" borderId="2" xfId="0" applyFont="1" applyFill="1" applyBorder="1" applyAlignment="1">
      <alignment vertical="center" wrapText="1"/>
    </xf>
    <xf numFmtId="0" fontId="18" fillId="21" borderId="2" xfId="1" applyFont="1" applyFill="1" applyBorder="1" applyAlignment="1">
      <alignment vertical="center" wrapText="1"/>
    </xf>
    <xf numFmtId="0" fontId="18" fillId="21" borderId="2" xfId="1" applyFont="1" applyFill="1" applyBorder="1" applyAlignment="1">
      <alignment vertical="center"/>
    </xf>
    <xf numFmtId="0" fontId="18" fillId="0" borderId="2" xfId="1" applyFont="1" applyFill="1" applyBorder="1" applyAlignment="1">
      <alignment vertical="center" wrapText="1"/>
    </xf>
    <xf numFmtId="0" fontId="25" fillId="21" borderId="2" xfId="0" applyFont="1" applyFill="1" applyBorder="1" applyAlignment="1">
      <alignment horizontal="left" vertical="center" wrapText="1"/>
    </xf>
    <xf numFmtId="0" fontId="0" fillId="21" borderId="2" xfId="0" applyFill="1" applyBorder="1" applyAlignment="1">
      <alignment horizontal="left" vertical="center" wrapText="1"/>
    </xf>
    <xf numFmtId="0" fontId="0" fillId="21" borderId="2" xfId="0" applyFill="1" applyBorder="1" applyAlignment="1">
      <alignment vertical="center" wrapText="1"/>
    </xf>
    <xf numFmtId="0" fontId="25" fillId="21" borderId="2" xfId="0" applyFont="1" applyFill="1" applyBorder="1" applyAlignment="1">
      <alignment vertical="center" wrapText="1"/>
    </xf>
    <xf numFmtId="0" fontId="5" fillId="21" borderId="2" xfId="0" applyFont="1" applyFill="1" applyBorder="1" applyAlignment="1">
      <alignment horizontal="left" vertical="center" wrapText="1"/>
    </xf>
    <xf numFmtId="0" fontId="5" fillId="21" borderId="2" xfId="0" applyFont="1" applyFill="1" applyBorder="1" applyAlignment="1">
      <alignment vertical="center" wrapText="1"/>
    </xf>
    <xf numFmtId="0" fontId="26" fillId="21" borderId="2" xfId="0" applyFont="1" applyFill="1" applyBorder="1" applyAlignment="1">
      <alignment vertical="center" wrapText="1"/>
    </xf>
    <xf numFmtId="0" fontId="26" fillId="21" borderId="2" xfId="0" applyFont="1" applyFill="1" applyBorder="1" applyAlignment="1">
      <alignment horizontal="left" vertical="center" wrapText="1"/>
    </xf>
    <xf numFmtId="0" fontId="18" fillId="0" borderId="2" xfId="1" applyFont="1" applyFill="1" applyBorder="1" applyAlignment="1">
      <alignment vertical="center"/>
    </xf>
    <xf numFmtId="0" fontId="34" fillId="20" borderId="2" xfId="0" applyFont="1" applyFill="1" applyBorder="1" applyAlignment="1">
      <alignment vertical="center" wrapText="1"/>
    </xf>
    <xf numFmtId="0" fontId="26" fillId="5" borderId="2" xfId="0" applyFont="1" applyFill="1" applyBorder="1" applyAlignment="1">
      <alignment horizontal="center" vertical="center" wrapText="1"/>
    </xf>
    <xf numFmtId="0" fontId="34" fillId="21" borderId="2" xfId="0" applyFont="1" applyFill="1" applyBorder="1" applyAlignment="1">
      <alignment vertical="center" wrapText="1"/>
    </xf>
    <xf numFmtId="0" fontId="26" fillId="17" borderId="2" xfId="0" applyFont="1" applyFill="1" applyBorder="1" applyAlignment="1">
      <alignment horizontal="center" vertical="center" wrapText="1"/>
    </xf>
    <xf numFmtId="0" fontId="26" fillId="19" borderId="2" xfId="0" applyFont="1" applyFill="1" applyBorder="1" applyAlignment="1">
      <alignment vertical="center" wrapText="1"/>
    </xf>
    <xf numFmtId="0" fontId="26" fillId="18" borderId="2" xfId="0" applyFont="1" applyFill="1" applyBorder="1" applyAlignment="1">
      <alignment horizontal="center" vertical="center" wrapText="1"/>
    </xf>
    <xf numFmtId="0" fontId="33" fillId="0" borderId="0" xfId="0" applyFont="1" applyFill="1" applyAlignment="1">
      <alignment horizontal="center" vertical="center" wrapText="1"/>
    </xf>
    <xf numFmtId="0" fontId="0" fillId="11" borderId="2" xfId="0" applyFont="1" applyFill="1" applyBorder="1" applyAlignment="1">
      <alignment horizontal="center" vertical="center" wrapText="1"/>
    </xf>
    <xf numFmtId="0" fontId="6" fillId="3" borderId="0" xfId="0" applyFont="1" applyFill="1" applyBorder="1"/>
    <xf numFmtId="0" fontId="24" fillId="0" borderId="2" xfId="0" applyFont="1" applyBorder="1" applyAlignment="1">
      <alignment horizontal="left" vertical="center" wrapText="1"/>
    </xf>
    <xf numFmtId="0" fontId="24" fillId="0" borderId="2" xfId="0" applyFont="1" applyBorder="1" applyAlignment="1">
      <alignment vertical="center" wrapText="1"/>
    </xf>
    <xf numFmtId="0" fontId="24" fillId="21" borderId="2" xfId="0" applyFont="1" applyFill="1" applyBorder="1" applyAlignment="1">
      <alignment horizontal="left" vertical="center" wrapText="1"/>
    </xf>
    <xf numFmtId="0" fontId="0" fillId="21" borderId="2" xfId="0" applyFont="1" applyFill="1" applyBorder="1" applyAlignment="1">
      <alignment vertical="center" wrapText="1"/>
    </xf>
    <xf numFmtId="0" fontId="24" fillId="21" borderId="2" xfId="0" applyFont="1" applyFill="1" applyBorder="1" applyAlignment="1">
      <alignment vertical="center" wrapText="1"/>
    </xf>
    <xf numFmtId="0" fontId="0" fillId="21" borderId="2" xfId="0" applyFont="1" applyFill="1" applyBorder="1" applyAlignment="1">
      <alignment horizontal="left" vertical="center" wrapText="1"/>
    </xf>
    <xf numFmtId="0" fontId="24" fillId="0" borderId="2" xfId="0" applyFont="1" applyFill="1" applyBorder="1" applyAlignment="1">
      <alignment vertical="center" wrapText="1"/>
    </xf>
    <xf numFmtId="0" fontId="0" fillId="0" borderId="2"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19" borderId="2" xfId="0" applyFont="1" applyFill="1" applyBorder="1" applyAlignment="1">
      <alignment vertical="center" wrapText="1"/>
    </xf>
    <xf numFmtId="0" fontId="1" fillId="0" borderId="0" xfId="0" applyNumberFormat="1" applyFont="1" applyFill="1" applyAlignment="1"/>
    <xf numFmtId="0" fontId="1" fillId="0" borderId="18" xfId="0" applyFont="1" applyFill="1" applyBorder="1" applyAlignment="1"/>
    <xf numFmtId="0" fontId="21" fillId="0" borderId="0" xfId="0" applyFont="1" applyFill="1" applyAlignment="1">
      <alignment horizontal="center"/>
    </xf>
    <xf numFmtId="0" fontId="14" fillId="0" borderId="18" xfId="0" applyNumberFormat="1" applyFont="1" applyFill="1" applyBorder="1" applyAlignment="1">
      <alignment horizontal="center"/>
    </xf>
    <xf numFmtId="0" fontId="22" fillId="0" borderId="0" xfId="0" applyFont="1" applyFill="1" applyAlignment="1">
      <alignment horizontal="center"/>
    </xf>
    <xf numFmtId="0" fontId="1" fillId="0" borderId="18" xfId="0" applyFont="1" applyFill="1" applyBorder="1" applyAlignment="1">
      <alignment vertical="center" wrapText="1"/>
    </xf>
    <xf numFmtId="0" fontId="22" fillId="0" borderId="0" xfId="0" applyFont="1" applyFill="1" applyAlignment="1">
      <alignment horizontal="center" vertical="center" wrapText="1"/>
    </xf>
    <xf numFmtId="0" fontId="21" fillId="0" borderId="0" xfId="0" applyFont="1" applyFill="1" applyAlignment="1">
      <alignment vertical="center" wrapText="1"/>
    </xf>
    <xf numFmtId="0" fontId="1" fillId="0" borderId="18" xfId="0" applyNumberFormat="1" applyFont="1" applyFill="1" applyBorder="1" applyAlignment="1">
      <alignment vertical="center" wrapText="1"/>
    </xf>
    <xf numFmtId="0" fontId="21" fillId="0" borderId="0" xfId="0" applyFont="1" applyFill="1"/>
    <xf numFmtId="0" fontId="1" fillId="0" borderId="18" xfId="0" applyNumberFormat="1" applyFont="1" applyFill="1" applyBorder="1" applyAlignment="1"/>
    <xf numFmtId="0" fontId="0" fillId="0" borderId="2" xfId="0" applyFill="1" applyBorder="1" applyAlignment="1">
      <alignment horizontal="center" wrapText="1"/>
    </xf>
    <xf numFmtId="0" fontId="26" fillId="15" borderId="2" xfId="0" applyFont="1" applyFill="1" applyBorder="1" applyAlignment="1">
      <alignment vertical="center" wrapText="1"/>
    </xf>
    <xf numFmtId="0" fontId="25" fillId="0" borderId="2" xfId="0" applyFont="1" applyFill="1" applyBorder="1" applyAlignment="1">
      <alignment horizontal="center" vertical="center" wrapText="1"/>
    </xf>
    <xf numFmtId="0" fontId="25" fillId="17" borderId="2" xfId="0" applyFont="1" applyFill="1" applyBorder="1" applyAlignment="1">
      <alignment vertical="center" wrapText="1"/>
    </xf>
    <xf numFmtId="0" fontId="26" fillId="0" borderId="2" xfId="0" applyFont="1" applyFill="1" applyBorder="1" applyAlignment="1">
      <alignment horizontal="center" wrapText="1"/>
    </xf>
    <xf numFmtId="0" fontId="26" fillId="0"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34"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26" fillId="18" borderId="2" xfId="0" applyFont="1" applyFill="1" applyBorder="1" applyAlignment="1">
      <alignment vertical="center" wrapText="1"/>
    </xf>
    <xf numFmtId="0" fontId="35" fillId="0" borderId="2" xfId="0" applyFont="1" applyFill="1" applyBorder="1" applyAlignment="1">
      <alignment vertical="center" wrapText="1"/>
    </xf>
    <xf numFmtId="0" fontId="34" fillId="0" borderId="2" xfId="0" applyFont="1" applyFill="1" applyBorder="1" applyAlignment="1">
      <alignment vertical="center" wrapText="1"/>
    </xf>
    <xf numFmtId="0" fontId="34" fillId="0" borderId="2" xfId="0" applyFont="1" applyBorder="1" applyAlignment="1">
      <alignment vertical="center" wrapText="1"/>
    </xf>
    <xf numFmtId="0" fontId="6" fillId="0" borderId="0" xfId="0" applyFont="1" applyBorder="1" applyAlignment="1">
      <alignment horizontal="left"/>
    </xf>
    <xf numFmtId="0" fontId="16" fillId="0" borderId="2" xfId="0" applyFont="1" applyFill="1" applyBorder="1" applyAlignment="1">
      <alignment vertical="center" wrapText="1"/>
    </xf>
    <xf numFmtId="0" fontId="0" fillId="15" borderId="2" xfId="0" applyFill="1" applyBorder="1" applyAlignment="1">
      <alignment vertical="center" wrapText="1"/>
    </xf>
    <xf numFmtId="0" fontId="6" fillId="17" borderId="2" xfId="0" applyFont="1" applyFill="1" applyBorder="1" applyAlignment="1">
      <alignment vertical="center" wrapText="1"/>
    </xf>
    <xf numFmtId="0" fontId="6" fillId="19" borderId="2" xfId="0" applyFont="1" applyFill="1" applyBorder="1" applyAlignment="1">
      <alignment vertical="center" wrapText="1"/>
    </xf>
    <xf numFmtId="0" fontId="25" fillId="17" borderId="38" xfId="0" applyFont="1" applyFill="1" applyBorder="1" applyAlignment="1">
      <alignment horizontal="left" vertical="center" wrapText="1"/>
    </xf>
    <xf numFmtId="0" fontId="25" fillId="17" borderId="40" xfId="0" applyFont="1" applyFill="1" applyBorder="1" applyAlignment="1">
      <alignment horizontal="left" vertical="center" wrapText="1"/>
    </xf>
    <xf numFmtId="0" fontId="25" fillId="0" borderId="17" xfId="0" applyFont="1" applyBorder="1" applyAlignment="1">
      <alignment horizontal="left" vertical="center" wrapText="1"/>
    </xf>
    <xf numFmtId="0" fontId="26" fillId="0" borderId="41" xfId="0" applyFont="1" applyBorder="1" applyAlignment="1">
      <alignment horizontal="left" vertical="center" wrapText="1"/>
    </xf>
    <xf numFmtId="0" fontId="26" fillId="0" borderId="37" xfId="0" applyFont="1" applyBorder="1" applyAlignment="1">
      <alignment vertical="center" wrapText="1"/>
    </xf>
    <xf numFmtId="0" fontId="25" fillId="0" borderId="40" xfId="0" applyFont="1" applyBorder="1" applyAlignment="1">
      <alignment vertical="center" wrapText="1"/>
    </xf>
    <xf numFmtId="0" fontId="0" fillId="17" borderId="2" xfId="0" applyFont="1" applyFill="1" applyBorder="1" applyAlignment="1">
      <alignment vertical="center" wrapText="1"/>
    </xf>
    <xf numFmtId="0" fontId="25" fillId="16" borderId="2" xfId="0" applyFont="1" applyFill="1" applyBorder="1" applyAlignment="1">
      <alignment vertical="center" wrapText="1"/>
    </xf>
    <xf numFmtId="0" fontId="0" fillId="0" borderId="0" xfId="0" applyBorder="1"/>
    <xf numFmtId="0" fontId="44" fillId="21" borderId="0" xfId="0" applyFont="1" applyFill="1" applyAlignment="1">
      <alignment horizontal="right" vertical="center"/>
    </xf>
    <xf numFmtId="0" fontId="47" fillId="0" borderId="1" xfId="0" applyFont="1" applyBorder="1" applyAlignment="1">
      <alignment horizontal="center"/>
    </xf>
    <xf numFmtId="0" fontId="47" fillId="0" borderId="1" xfId="0" applyFont="1" applyFill="1" applyBorder="1" applyAlignment="1">
      <alignment horizontal="center"/>
    </xf>
    <xf numFmtId="0" fontId="48" fillId="0" borderId="0" xfId="0" applyFont="1" applyFill="1" applyAlignment="1">
      <alignment horizontal="center"/>
    </xf>
    <xf numFmtId="0" fontId="46" fillId="16" borderId="13" xfId="0" applyFont="1" applyFill="1" applyBorder="1" applyAlignment="1">
      <alignment horizontal="center"/>
    </xf>
    <xf numFmtId="0" fontId="46" fillId="5" borderId="1" xfId="0" applyFont="1" applyFill="1" applyBorder="1" applyAlignment="1">
      <alignment horizontal="center"/>
    </xf>
    <xf numFmtId="0" fontId="46" fillId="14" borderId="1" xfId="0" applyFont="1" applyFill="1" applyBorder="1" applyAlignment="1">
      <alignment horizontal="center"/>
    </xf>
    <xf numFmtId="0" fontId="46" fillId="17" borderId="1" xfId="0" applyFont="1" applyFill="1" applyBorder="1" applyAlignment="1">
      <alignment horizontal="center"/>
    </xf>
    <xf numFmtId="0" fontId="46" fillId="6" borderId="16" xfId="0" applyFont="1" applyFill="1" applyBorder="1" applyAlignment="1">
      <alignment horizontal="center"/>
    </xf>
    <xf numFmtId="0" fontId="46" fillId="18" borderId="16" xfId="0" applyFont="1" applyFill="1" applyBorder="1" applyAlignment="1">
      <alignment horizontal="center"/>
    </xf>
    <xf numFmtId="0" fontId="49" fillId="8" borderId="13" xfId="0" applyFont="1" applyFill="1" applyBorder="1" applyAlignment="1">
      <alignment horizontal="center"/>
    </xf>
    <xf numFmtId="0" fontId="50" fillId="3" borderId="33" xfId="0" applyFont="1" applyFill="1" applyBorder="1"/>
    <xf numFmtId="0" fontId="50" fillId="16" borderId="2" xfId="0" applyFont="1" applyFill="1" applyBorder="1" applyAlignment="1">
      <alignment horizontal="center" vertical="center" wrapText="1"/>
    </xf>
    <xf numFmtId="0" fontId="50" fillId="15" borderId="2" xfId="0" applyFont="1" applyFill="1" applyBorder="1" applyAlignment="1">
      <alignment horizontal="center" vertical="center" wrapText="1"/>
    </xf>
    <xf numFmtId="0" fontId="50" fillId="17" borderId="2" xfId="0" applyFont="1" applyFill="1" applyBorder="1" applyAlignment="1">
      <alignment horizontal="center" vertical="center" wrapText="1"/>
    </xf>
    <xf numFmtId="0" fontId="50" fillId="19" borderId="2" xfId="0" applyFont="1" applyFill="1" applyBorder="1" applyAlignment="1">
      <alignment horizontal="center" vertical="center" wrapText="1"/>
    </xf>
    <xf numFmtId="0" fontId="50" fillId="3" borderId="0" xfId="0" applyFont="1" applyFill="1" applyBorder="1"/>
    <xf numFmtId="0" fontId="50" fillId="18" borderId="2" xfId="0" applyFont="1" applyFill="1" applyBorder="1" applyAlignment="1">
      <alignment horizontal="center" vertical="center" wrapText="1"/>
    </xf>
    <xf numFmtId="0" fontId="50" fillId="5" borderId="2" xfId="0" applyFont="1" applyFill="1" applyBorder="1" applyAlignment="1">
      <alignment horizontal="center" vertical="center"/>
    </xf>
    <xf numFmtId="0" fontId="50" fillId="17" borderId="2" xfId="0" applyFont="1" applyFill="1" applyBorder="1" applyAlignment="1">
      <alignment horizontal="center" vertical="center"/>
    </xf>
    <xf numFmtId="0" fontId="50" fillId="19" borderId="2" xfId="0" applyFont="1" applyFill="1" applyBorder="1" applyAlignment="1">
      <alignment horizontal="center" vertical="center"/>
    </xf>
    <xf numFmtId="0" fontId="50" fillId="18" borderId="2" xfId="0" applyFont="1" applyFill="1" applyBorder="1" applyAlignment="1">
      <alignment horizontal="center" vertical="center"/>
    </xf>
    <xf numFmtId="0" fontId="51" fillId="3" borderId="0" xfId="0" applyFont="1" applyFill="1" applyBorder="1" applyAlignment="1">
      <alignment horizontal="left"/>
    </xf>
    <xf numFmtId="0" fontId="52" fillId="16" borderId="2" xfId="0" applyFont="1" applyFill="1" applyBorder="1" applyAlignment="1">
      <alignment horizontal="center" vertical="center" wrapText="1"/>
    </xf>
    <xf numFmtId="0" fontId="52" fillId="14" borderId="2" xfId="0" applyFont="1" applyFill="1" applyBorder="1" applyAlignment="1">
      <alignment horizontal="center" vertical="center" wrapText="1"/>
    </xf>
    <xf numFmtId="0" fontId="52" fillId="17" borderId="2" xfId="0" applyFont="1" applyFill="1" applyBorder="1" applyAlignment="1">
      <alignment horizontal="center" vertical="center" wrapText="1"/>
    </xf>
    <xf numFmtId="0" fontId="52" fillId="19" borderId="2" xfId="0" applyFont="1" applyFill="1" applyBorder="1" applyAlignment="1">
      <alignment horizontal="center" vertical="center" wrapText="1"/>
    </xf>
    <xf numFmtId="0" fontId="52" fillId="18" borderId="2" xfId="0" applyFont="1" applyFill="1" applyBorder="1" applyAlignment="1">
      <alignment horizontal="center" vertical="center" wrapText="1"/>
    </xf>
    <xf numFmtId="0" fontId="50" fillId="22" borderId="0" xfId="0" applyFont="1" applyFill="1" applyBorder="1"/>
    <xf numFmtId="0" fontId="52" fillId="15" borderId="2" xfId="0" applyFont="1" applyFill="1" applyBorder="1" applyAlignment="1">
      <alignment horizontal="center" vertical="center" wrapText="1"/>
    </xf>
    <xf numFmtId="0" fontId="50" fillId="0" borderId="0" xfId="0" applyFont="1"/>
    <xf numFmtId="0" fontId="33" fillId="3" borderId="35" xfId="0" applyFont="1" applyFill="1" applyBorder="1" applyAlignment="1">
      <alignment horizontal="center" vertical="center"/>
    </xf>
    <xf numFmtId="0" fontId="33" fillId="3" borderId="35" xfId="0" applyFont="1" applyFill="1" applyBorder="1" applyAlignment="1">
      <alignment horizontal="center" vertical="center" wrapText="1"/>
    </xf>
    <xf numFmtId="0" fontId="33" fillId="3" borderId="13" xfId="0" applyFont="1" applyFill="1" applyBorder="1" applyAlignment="1">
      <alignment horizontal="center" vertical="center"/>
    </xf>
    <xf numFmtId="0" fontId="1" fillId="0" borderId="42" xfId="0" applyFont="1" applyFill="1" applyBorder="1" applyAlignment="1"/>
    <xf numFmtId="0" fontId="0" fillId="0" borderId="0" xfId="0" applyBorder="1" applyAlignment="1">
      <alignment horizontal="center"/>
    </xf>
    <xf numFmtId="0" fontId="50" fillId="0" borderId="0" xfId="0" applyFont="1" applyBorder="1"/>
    <xf numFmtId="0" fontId="16" fillId="0" borderId="0" xfId="0" applyFont="1" applyBorder="1" applyAlignment="1">
      <alignment horizontal="left"/>
    </xf>
    <xf numFmtId="0" fontId="1" fillId="0" borderId="0" xfId="0" applyFont="1" applyBorder="1" applyAlignment="1">
      <alignment horizontal="left"/>
    </xf>
    <xf numFmtId="0" fontId="0" fillId="0" borderId="0" xfId="0" applyFill="1" applyBorder="1"/>
    <xf numFmtId="0" fontId="1" fillId="0" borderId="0" xfId="0" applyFont="1" applyFill="1" applyBorder="1" applyAlignment="1"/>
    <xf numFmtId="0" fontId="21" fillId="0" borderId="0" xfId="0" applyFont="1" applyFill="1" applyBorder="1"/>
    <xf numFmtId="0" fontId="1" fillId="0" borderId="0" xfId="0" applyNumberFormat="1" applyFont="1" applyFill="1" applyBorder="1" applyAlignment="1"/>
    <xf numFmtId="0" fontId="45" fillId="21" borderId="0" xfId="0" applyFont="1" applyFill="1" applyBorder="1" applyAlignment="1">
      <alignment horizontal="center" vertical="center"/>
    </xf>
    <xf numFmtId="0" fontId="27" fillId="0" borderId="0" xfId="0" applyFont="1" applyBorder="1" applyAlignment="1">
      <alignment horizontal="center"/>
    </xf>
    <xf numFmtId="0" fontId="54" fillId="0" borderId="0" xfId="0" applyFont="1" applyBorder="1"/>
    <xf numFmtId="0" fontId="27" fillId="0" borderId="0" xfId="0" applyFont="1" applyBorder="1"/>
    <xf numFmtId="0" fontId="55" fillId="0" borderId="0" xfId="0" applyFont="1" applyBorder="1"/>
    <xf numFmtId="164" fontId="54" fillId="0" borderId="0" xfId="0" applyNumberFormat="1" applyFont="1" applyBorder="1" applyAlignment="1">
      <alignment horizontal="left"/>
    </xf>
    <xf numFmtId="0" fontId="0" fillId="24" borderId="0" xfId="0" applyFill="1" applyAlignment="1">
      <alignment horizontal="center"/>
    </xf>
    <xf numFmtId="0" fontId="0" fillId="25" borderId="0" xfId="0" applyFill="1" applyAlignment="1">
      <alignment wrapText="1"/>
    </xf>
    <xf numFmtId="0" fontId="50" fillId="26" borderId="0" xfId="0" applyFont="1" applyFill="1"/>
    <xf numFmtId="0" fontId="0" fillId="0" borderId="43" xfId="0" applyFill="1" applyBorder="1" applyAlignment="1">
      <alignment vertical="center" wrapText="1"/>
    </xf>
    <xf numFmtId="0" fontId="19" fillId="0" borderId="44" xfId="0" applyFont="1" applyFill="1" applyBorder="1" applyAlignment="1">
      <alignment horizontal="center"/>
    </xf>
    <xf numFmtId="0" fontId="1" fillId="0" borderId="18" xfId="0" applyFont="1" applyFill="1" applyBorder="1" applyAlignment="1">
      <alignment wrapText="1"/>
    </xf>
    <xf numFmtId="0" fontId="1" fillId="0" borderId="18" xfId="0" applyNumberFormat="1" applyFont="1" applyFill="1" applyBorder="1" applyAlignment="1">
      <alignment wrapText="1"/>
    </xf>
    <xf numFmtId="0" fontId="9" fillId="0" borderId="1"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8" fillId="12" borderId="20" xfId="0" applyNumberFormat="1" applyFont="1" applyFill="1" applyBorder="1" applyAlignment="1">
      <alignment horizontal="center" vertical="center" wrapText="1"/>
    </xf>
    <xf numFmtId="0" fontId="8" fillId="12" borderId="21" xfId="0" applyNumberFormat="1" applyFont="1" applyFill="1" applyBorder="1" applyAlignment="1">
      <alignment horizontal="center" vertical="center" wrapText="1"/>
    </xf>
    <xf numFmtId="0" fontId="8" fillId="12" borderId="22" xfId="0" applyFont="1" applyFill="1" applyBorder="1" applyAlignment="1">
      <alignment horizontal="center" vertical="center" wrapText="1"/>
    </xf>
    <xf numFmtId="0" fontId="8" fillId="12" borderId="23" xfId="0" applyFont="1" applyFill="1" applyBorder="1" applyAlignment="1">
      <alignment horizontal="center" vertical="center" wrapText="1"/>
    </xf>
    <xf numFmtId="0" fontId="9" fillId="0" borderId="2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6" xfId="0" applyFont="1" applyBorder="1" applyAlignment="1">
      <alignment horizontal="center" vertical="center" wrapText="1"/>
    </xf>
    <xf numFmtId="0" fontId="13" fillId="12" borderId="24" xfId="0" applyFont="1" applyFill="1" applyBorder="1" applyAlignment="1">
      <alignment horizontal="center" vertical="center" wrapText="1"/>
    </xf>
    <xf numFmtId="0" fontId="13" fillId="12" borderId="28" xfId="0" applyFont="1" applyFill="1" applyBorder="1" applyAlignment="1">
      <alignment horizontal="center" vertical="center" wrapText="1"/>
    </xf>
    <xf numFmtId="0" fontId="9" fillId="0" borderId="20" xfId="0" applyNumberFormat="1" applyFont="1" applyBorder="1" applyAlignment="1">
      <alignment horizontal="center" vertical="center" wrapText="1"/>
    </xf>
    <xf numFmtId="0" fontId="9" fillId="0" borderId="19" xfId="0" applyNumberFormat="1" applyFont="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0" borderId="20" xfId="0" applyNumberFormat="1" applyFont="1" applyBorder="1" applyAlignment="1">
      <alignment horizontal="center" vertical="center" wrapText="1"/>
    </xf>
    <xf numFmtId="0" fontId="12" fillId="0" borderId="19" xfId="0" applyNumberFormat="1" applyFont="1" applyBorder="1" applyAlignment="1">
      <alignment horizontal="center" vertical="center" wrapText="1"/>
    </xf>
    <xf numFmtId="0" fontId="12" fillId="0" borderId="7" xfId="0" applyNumberFormat="1" applyFont="1" applyBorder="1" applyAlignment="1">
      <alignment horizontal="center" vertical="center" wrapText="1"/>
    </xf>
    <xf numFmtId="0" fontId="12" fillId="5" borderId="30"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2"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9" fillId="0" borderId="29"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1" xfId="0" applyNumberFormat="1" applyFont="1" applyBorder="1" applyAlignment="1">
      <alignment horizontal="center" vertical="center" wrapText="1"/>
    </xf>
    <xf numFmtId="0" fontId="9" fillId="0" borderId="31" xfId="0" applyFont="1" applyBorder="1" applyAlignment="1">
      <alignment horizontal="justify" vertical="center"/>
    </xf>
    <xf numFmtId="0" fontId="25" fillId="17" borderId="8" xfId="0" applyNumberFormat="1" applyFont="1" applyFill="1" applyBorder="1" applyAlignment="1">
      <alignment horizontal="center"/>
    </xf>
    <xf numFmtId="0" fontId="25" fillId="17" borderId="10" xfId="0" applyNumberFormat="1" applyFont="1" applyFill="1" applyBorder="1" applyAlignment="1">
      <alignment horizontal="center"/>
    </xf>
    <xf numFmtId="0" fontId="9" fillId="0" borderId="0" xfId="0" applyFont="1" applyAlignment="1">
      <alignment horizontal="justify" vertical="center"/>
    </xf>
    <xf numFmtId="0" fontId="12" fillId="19" borderId="30" xfId="0" applyFont="1" applyFill="1" applyBorder="1" applyAlignment="1">
      <alignment horizontal="center" vertical="center" wrapText="1"/>
    </xf>
    <xf numFmtId="0" fontId="12" fillId="19" borderId="26" xfId="0" applyFont="1" applyFill="1" applyBorder="1" applyAlignment="1">
      <alignment horizontal="center" vertical="center" wrapText="1"/>
    </xf>
    <xf numFmtId="0" fontId="12" fillId="18" borderId="30" xfId="0" applyFont="1" applyFill="1" applyBorder="1" applyAlignment="1">
      <alignment horizontal="center" vertical="center" wrapText="1"/>
    </xf>
    <xf numFmtId="0" fontId="12" fillId="18" borderId="28" xfId="0" applyFont="1" applyFill="1" applyBorder="1" applyAlignment="1">
      <alignment horizontal="center" vertical="center" wrapText="1"/>
    </xf>
    <xf numFmtId="0" fontId="12" fillId="14" borderId="30" xfId="0" applyFont="1" applyFill="1" applyBorder="1" applyAlignment="1">
      <alignment horizontal="center" vertical="center" wrapText="1"/>
    </xf>
    <xf numFmtId="0" fontId="12" fillId="14" borderId="26" xfId="0" applyFont="1" applyFill="1" applyBorder="1" applyAlignment="1">
      <alignment horizontal="center" vertical="center" wrapText="1"/>
    </xf>
    <xf numFmtId="0" fontId="12" fillId="17" borderId="30" xfId="0" applyFont="1" applyFill="1" applyBorder="1" applyAlignment="1">
      <alignment horizontal="center" vertical="center" wrapText="1"/>
    </xf>
    <xf numFmtId="0" fontId="12" fillId="17" borderId="26" xfId="0" applyFont="1" applyFill="1" applyBorder="1" applyAlignment="1">
      <alignment horizontal="center" vertical="center" wrapText="1"/>
    </xf>
    <xf numFmtId="0" fontId="36" fillId="23" borderId="34" xfId="0" applyFont="1" applyFill="1" applyBorder="1" applyAlignment="1">
      <alignment horizontal="center" vertical="center"/>
    </xf>
    <xf numFmtId="0" fontId="56" fillId="0" borderId="0" xfId="0" applyFont="1" applyFill="1" applyAlignment="1" applyProtection="1">
      <alignment vertical="center" wrapText="1"/>
      <protection hidden="1"/>
    </xf>
  </cellXfs>
  <cellStyles count="4">
    <cellStyle name="Normal" xfId="0" builtinId="0"/>
    <cellStyle name="Normal 2" xfId="1"/>
    <cellStyle name="Sortie" xfId="2" builtinId="21"/>
    <cellStyle name="TableStyleLight1" xfId="3"/>
  </cellStyles>
  <dxfs count="0"/>
  <tableStyles count="0" defaultTableStyle="TableStyleMedium2"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3E7FF"/>
      <color rgb="FFFEF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621908</xdr:colOff>
      <xdr:row>0</xdr:row>
      <xdr:rowOff>549275</xdr:rowOff>
    </xdr:to>
    <xdr:pic>
      <xdr:nvPicPr>
        <xdr:cNvPr id="3" name="Image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1908"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2329532</xdr:colOff>
      <xdr:row>131</xdr:row>
      <xdr:rowOff>6350</xdr:rowOff>
    </xdr:from>
    <xdr:to>
      <xdr:col>18</xdr:col>
      <xdr:colOff>0</xdr:colOff>
      <xdr:row>155</xdr:row>
      <xdr:rowOff>223430</xdr:rowOff>
    </xdr:to>
    <xdr:pic>
      <xdr:nvPicPr>
        <xdr:cNvPr id="4" name="Imag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329532" y="1216025"/>
          <a:ext cx="10100593" cy="6713130"/>
        </a:xfrm>
        <a:prstGeom prst="rect">
          <a:avLst/>
        </a:prstGeom>
      </xdr:spPr>
    </xdr:pic>
    <xdr:clientData/>
  </xdr:twoCellAnchor>
  <xdr:oneCellAnchor>
    <xdr:from>
      <xdr:col>0</xdr:col>
      <xdr:colOff>0</xdr:colOff>
      <xdr:row>131</xdr:row>
      <xdr:rowOff>0</xdr:rowOff>
    </xdr:from>
    <xdr:ext cx="621908" cy="534458"/>
    <xdr:pic>
      <xdr:nvPicPr>
        <xdr:cNvPr id="5" name="Image 4">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1908" cy="5344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628650</xdr:colOff>
      <xdr:row>5</xdr:row>
      <xdr:rowOff>57150</xdr:rowOff>
    </xdr:from>
    <xdr:to>
      <xdr:col>12</xdr:col>
      <xdr:colOff>676275</xdr:colOff>
      <xdr:row>13</xdr:row>
      <xdr:rowOff>47625</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009650"/>
          <a:ext cx="9191625"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628650</xdr:colOff>
      <xdr:row>15</xdr:row>
      <xdr:rowOff>9525</xdr:rowOff>
    </xdr:from>
    <xdr:to>
      <xdr:col>12</xdr:col>
      <xdr:colOff>742950</xdr:colOff>
      <xdr:row>40</xdr:row>
      <xdr:rowOff>47625</xdr:rowOff>
    </xdr:to>
    <xdr:pic>
      <xdr:nvPicPr>
        <xdr:cNvPr id="4" name="Imag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2867025"/>
          <a:ext cx="9258300" cy="480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704850</xdr:colOff>
      <xdr:row>42</xdr:row>
      <xdr:rowOff>47625</xdr:rowOff>
    </xdr:from>
    <xdr:to>
      <xdr:col>5</xdr:col>
      <xdr:colOff>352425</xdr:colOff>
      <xdr:row>64</xdr:row>
      <xdr:rowOff>114300</xdr:rowOff>
    </xdr:to>
    <xdr:pic>
      <xdr:nvPicPr>
        <xdr:cNvPr id="5" name="Imag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4850" y="8048625"/>
          <a:ext cx="3457575" cy="425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676275</xdr:colOff>
      <xdr:row>68</xdr:row>
      <xdr:rowOff>123825</xdr:rowOff>
    </xdr:from>
    <xdr:to>
      <xdr:col>12</xdr:col>
      <xdr:colOff>723900</xdr:colOff>
      <xdr:row>78</xdr:row>
      <xdr:rowOff>19050</xdr:rowOff>
    </xdr:to>
    <xdr:pic>
      <xdr:nvPicPr>
        <xdr:cNvPr id="6" name="Imag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6275" y="13077825"/>
          <a:ext cx="9191625"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276225</xdr:colOff>
      <xdr:row>0</xdr:row>
      <xdr:rowOff>123825</xdr:rowOff>
    </xdr:from>
    <xdr:to>
      <xdr:col>12</xdr:col>
      <xdr:colOff>638175</xdr:colOff>
      <xdr:row>2</xdr:row>
      <xdr:rowOff>142875</xdr:rowOff>
    </xdr:to>
    <xdr:sp macro="" textlink="">
      <xdr:nvSpPr>
        <xdr:cNvPr id="7" name="ZoneTexte 6"/>
        <xdr:cNvSpPr txBox="1"/>
      </xdr:nvSpPr>
      <xdr:spPr>
        <a:xfrm>
          <a:off x="276225" y="123825"/>
          <a:ext cx="9505950" cy="4000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a:solidFill>
                <a:srgbClr val="FFFF00"/>
              </a:solidFill>
            </a:rPr>
            <a:t>Notice d'emploi</a:t>
          </a:r>
          <a:r>
            <a:rPr lang="fr-FR" sz="1800" b="1" baseline="0">
              <a:solidFill>
                <a:srgbClr val="FFFF00"/>
              </a:solidFill>
            </a:rPr>
            <a:t> d'un mode de recherche textuel associant des synonymes et autres mots clefs</a:t>
          </a:r>
          <a:endParaRPr lang="fr-FR" sz="1800" b="1">
            <a:solidFill>
              <a:srgbClr val="FFFF00"/>
            </a:solidFill>
          </a:endParaRPr>
        </a:p>
      </xdr:txBody>
    </xdr:sp>
    <xdr:clientData/>
  </xdr:twoCellAnchor>
  <xdr:twoCellAnchor>
    <xdr:from>
      <xdr:col>8</xdr:col>
      <xdr:colOff>180975</xdr:colOff>
      <xdr:row>9</xdr:row>
      <xdr:rowOff>180975</xdr:rowOff>
    </xdr:from>
    <xdr:to>
      <xdr:col>12</xdr:col>
      <xdr:colOff>152400</xdr:colOff>
      <xdr:row>13</xdr:row>
      <xdr:rowOff>161925</xdr:rowOff>
    </xdr:to>
    <xdr:sp macro="" textlink="">
      <xdr:nvSpPr>
        <xdr:cNvPr id="8" name="ZoneTexte 7"/>
        <xdr:cNvSpPr txBox="1"/>
      </xdr:nvSpPr>
      <xdr:spPr>
        <a:xfrm>
          <a:off x="6276975" y="1895475"/>
          <a:ext cx="3019425" cy="7429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a:t>Cliquer sur la petite flèche du champ textuel</a:t>
          </a:r>
        </a:p>
      </xdr:txBody>
    </xdr:sp>
    <xdr:clientData/>
  </xdr:twoCellAnchor>
  <xdr:twoCellAnchor>
    <xdr:from>
      <xdr:col>1</xdr:col>
      <xdr:colOff>628650</xdr:colOff>
      <xdr:row>24</xdr:row>
      <xdr:rowOff>114300</xdr:rowOff>
    </xdr:from>
    <xdr:to>
      <xdr:col>6</xdr:col>
      <xdr:colOff>533400</xdr:colOff>
      <xdr:row>28</xdr:row>
      <xdr:rowOff>180975</xdr:rowOff>
    </xdr:to>
    <xdr:sp macro="" textlink="">
      <xdr:nvSpPr>
        <xdr:cNvPr id="9" name="ZoneTexte 8"/>
        <xdr:cNvSpPr txBox="1"/>
      </xdr:nvSpPr>
      <xdr:spPr>
        <a:xfrm>
          <a:off x="1390650" y="4686300"/>
          <a:ext cx="3714750" cy="8286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t>L'onglet "Recherche</a:t>
          </a:r>
          <a:r>
            <a:rPr lang="fr-FR" sz="1800" b="1" baseline="0"/>
            <a:t>" s'ouvre </a:t>
          </a:r>
        </a:p>
        <a:p>
          <a:pPr marL="0" marR="0" indent="0" defTabSz="914400" eaLnBrk="1" fontAlgn="auto" latinLnBrk="0" hangingPunct="1">
            <a:lnSpc>
              <a:spcPct val="100000"/>
            </a:lnSpc>
            <a:spcBef>
              <a:spcPts val="0"/>
            </a:spcBef>
            <a:spcAft>
              <a:spcPts val="0"/>
            </a:spcAft>
            <a:buClrTx/>
            <a:buSzTx/>
            <a:buFontTx/>
            <a:buNone/>
            <a:tabLst/>
            <a:defRPr/>
          </a:pPr>
          <a:r>
            <a:rPr lang="fr-FR" sz="1800" b="1">
              <a:solidFill>
                <a:schemeClr val="dk1"/>
              </a:solidFill>
              <a:latin typeface="+mn-lt"/>
              <a:ea typeface="+mn-ea"/>
              <a:cs typeface="+mn-cs"/>
            </a:rPr>
            <a:t>Saisir le mot clef recherché </a:t>
          </a:r>
          <a:endParaRPr lang="fr-FR" sz="1800" b="1" baseline="0"/>
        </a:p>
      </xdr:txBody>
    </xdr:sp>
    <xdr:clientData/>
  </xdr:twoCellAnchor>
  <xdr:twoCellAnchor>
    <xdr:from>
      <xdr:col>5</xdr:col>
      <xdr:colOff>695325</xdr:colOff>
      <xdr:row>45</xdr:row>
      <xdr:rowOff>180975</xdr:rowOff>
    </xdr:from>
    <xdr:to>
      <xdr:col>9</xdr:col>
      <xdr:colOff>514350</xdr:colOff>
      <xdr:row>55</xdr:row>
      <xdr:rowOff>152400</xdr:rowOff>
    </xdr:to>
    <xdr:sp macro="" textlink="">
      <xdr:nvSpPr>
        <xdr:cNvPr id="10" name="ZoneTexte 9"/>
        <xdr:cNvSpPr txBox="1"/>
      </xdr:nvSpPr>
      <xdr:spPr>
        <a:xfrm>
          <a:off x="4505325" y="8753475"/>
          <a:ext cx="2867025" cy="1876425"/>
        </a:xfrm>
        <a:prstGeom prst="rect">
          <a:avLst/>
        </a:prstGeom>
        <a:solidFill>
          <a:srgbClr val="A3E7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2000" b="0" baseline="0">
              <a:solidFill>
                <a:schemeClr val="dk1"/>
              </a:solidFill>
              <a:effectLst/>
              <a:latin typeface="+mn-lt"/>
              <a:ea typeface="+mn-ea"/>
              <a:cs typeface="+mn-cs"/>
            </a:rPr>
            <a:t>Les entrées sont restreintes aux synonymes ou aux mots clefs associés et appuyer sur OK</a:t>
          </a:r>
          <a:endParaRPr lang="fr-FR" sz="2000" b="0">
            <a:effectLst/>
          </a:endParaRPr>
        </a:p>
        <a:p>
          <a:endParaRPr lang="fr-FR" sz="1100"/>
        </a:p>
      </xdr:txBody>
    </xdr:sp>
    <xdr:clientData/>
  </xdr:twoCellAnchor>
  <xdr:twoCellAnchor>
    <xdr:from>
      <xdr:col>3</xdr:col>
      <xdr:colOff>28575</xdr:colOff>
      <xdr:row>78</xdr:row>
      <xdr:rowOff>47625</xdr:rowOff>
    </xdr:from>
    <xdr:to>
      <xdr:col>9</xdr:col>
      <xdr:colOff>266700</xdr:colOff>
      <xdr:row>82</xdr:row>
      <xdr:rowOff>95250</xdr:rowOff>
    </xdr:to>
    <xdr:sp macro="" textlink="">
      <xdr:nvSpPr>
        <xdr:cNvPr id="11" name="ZoneTexte 10"/>
        <xdr:cNvSpPr txBox="1"/>
      </xdr:nvSpPr>
      <xdr:spPr>
        <a:xfrm>
          <a:off x="2314575" y="14906625"/>
          <a:ext cx="4810125" cy="809625"/>
        </a:xfrm>
        <a:prstGeom prst="rect">
          <a:avLst/>
        </a:prstGeom>
        <a:solidFill>
          <a:srgbClr val="A3E7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a:t>Seules les entrées correspondantes s'affichent</a:t>
          </a:r>
        </a:p>
      </xdr:txBody>
    </xdr:sp>
    <xdr:clientData/>
  </xdr:twoCellAnchor>
  <xdr:twoCellAnchor>
    <xdr:from>
      <xdr:col>0</xdr:col>
      <xdr:colOff>76200</xdr:colOff>
      <xdr:row>12</xdr:row>
      <xdr:rowOff>0</xdr:rowOff>
    </xdr:from>
    <xdr:to>
      <xdr:col>0</xdr:col>
      <xdr:colOff>561974</xdr:colOff>
      <xdr:row>17</xdr:row>
      <xdr:rowOff>95250</xdr:rowOff>
    </xdr:to>
    <xdr:sp macro="" textlink="">
      <xdr:nvSpPr>
        <xdr:cNvPr id="12" name="Flèche courbée vers la droite 11"/>
        <xdr:cNvSpPr/>
      </xdr:nvSpPr>
      <xdr:spPr>
        <a:xfrm>
          <a:off x="76200" y="2286000"/>
          <a:ext cx="485774" cy="1047750"/>
        </a:xfrm>
        <a:prstGeom prst="curvedRightArrow">
          <a:avLst/>
        </a:prstGeom>
        <a:solidFill>
          <a:srgbClr val="FF00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0</xdr:col>
      <xdr:colOff>38100</xdr:colOff>
      <xdr:row>37</xdr:row>
      <xdr:rowOff>142875</xdr:rowOff>
    </xdr:from>
    <xdr:to>
      <xdr:col>0</xdr:col>
      <xdr:colOff>523874</xdr:colOff>
      <xdr:row>43</xdr:row>
      <xdr:rowOff>47625</xdr:rowOff>
    </xdr:to>
    <xdr:sp macro="" textlink="">
      <xdr:nvSpPr>
        <xdr:cNvPr id="13" name="Flèche courbée vers la droite 12"/>
        <xdr:cNvSpPr/>
      </xdr:nvSpPr>
      <xdr:spPr>
        <a:xfrm>
          <a:off x="38100" y="7191375"/>
          <a:ext cx="485774" cy="1047750"/>
        </a:xfrm>
        <a:prstGeom prst="curvedRightArrow">
          <a:avLst/>
        </a:prstGeom>
        <a:solidFill>
          <a:srgbClr val="FF00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0</xdr:col>
      <xdr:colOff>95250</xdr:colOff>
      <xdr:row>64</xdr:row>
      <xdr:rowOff>76200</xdr:rowOff>
    </xdr:from>
    <xdr:to>
      <xdr:col>0</xdr:col>
      <xdr:colOff>581024</xdr:colOff>
      <xdr:row>69</xdr:row>
      <xdr:rowOff>171450</xdr:rowOff>
    </xdr:to>
    <xdr:sp macro="" textlink="">
      <xdr:nvSpPr>
        <xdr:cNvPr id="14" name="Flèche courbée vers la droite 13"/>
        <xdr:cNvSpPr/>
      </xdr:nvSpPr>
      <xdr:spPr>
        <a:xfrm>
          <a:off x="95250" y="12268200"/>
          <a:ext cx="485774" cy="1047750"/>
        </a:xfrm>
        <a:prstGeom prst="curvedRightArrow">
          <a:avLst/>
        </a:prstGeom>
        <a:solidFill>
          <a:srgbClr val="FF00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0</xdr:col>
      <xdr:colOff>47625</xdr:colOff>
      <xdr:row>6</xdr:row>
      <xdr:rowOff>152400</xdr:rowOff>
    </xdr:from>
    <xdr:to>
      <xdr:col>0</xdr:col>
      <xdr:colOff>476250</xdr:colOff>
      <xdr:row>9</xdr:row>
      <xdr:rowOff>171450</xdr:rowOff>
    </xdr:to>
    <xdr:sp macro="" textlink="">
      <xdr:nvSpPr>
        <xdr:cNvPr id="15" name="ZoneTexte 14"/>
        <xdr:cNvSpPr txBox="1"/>
      </xdr:nvSpPr>
      <xdr:spPr>
        <a:xfrm>
          <a:off x="47625" y="1295400"/>
          <a:ext cx="428625"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600">
              <a:solidFill>
                <a:schemeClr val="tx1"/>
              </a:solidFill>
            </a:rPr>
            <a:t>1</a:t>
          </a:r>
        </a:p>
      </xdr:txBody>
    </xdr:sp>
    <xdr:clientData/>
  </xdr:twoCellAnchor>
  <xdr:twoCellAnchor>
    <xdr:from>
      <xdr:col>0</xdr:col>
      <xdr:colOff>76200</xdr:colOff>
      <xdr:row>19</xdr:row>
      <xdr:rowOff>38100</xdr:rowOff>
    </xdr:from>
    <xdr:to>
      <xdr:col>0</xdr:col>
      <xdr:colOff>504825</xdr:colOff>
      <xdr:row>22</xdr:row>
      <xdr:rowOff>57150</xdr:rowOff>
    </xdr:to>
    <xdr:sp macro="" textlink="">
      <xdr:nvSpPr>
        <xdr:cNvPr id="16" name="ZoneTexte 15"/>
        <xdr:cNvSpPr txBox="1"/>
      </xdr:nvSpPr>
      <xdr:spPr>
        <a:xfrm>
          <a:off x="76200" y="3657600"/>
          <a:ext cx="428625"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600">
              <a:solidFill>
                <a:schemeClr val="tx1"/>
              </a:solidFill>
            </a:rPr>
            <a:t>2</a:t>
          </a:r>
        </a:p>
      </xdr:txBody>
    </xdr:sp>
    <xdr:clientData/>
  </xdr:twoCellAnchor>
  <xdr:twoCellAnchor>
    <xdr:from>
      <xdr:col>0</xdr:col>
      <xdr:colOff>114300</xdr:colOff>
      <xdr:row>44</xdr:row>
      <xdr:rowOff>133350</xdr:rowOff>
    </xdr:from>
    <xdr:to>
      <xdr:col>0</xdr:col>
      <xdr:colOff>542925</xdr:colOff>
      <xdr:row>47</xdr:row>
      <xdr:rowOff>152400</xdr:rowOff>
    </xdr:to>
    <xdr:sp macro="" textlink="">
      <xdr:nvSpPr>
        <xdr:cNvPr id="17" name="ZoneTexte 16"/>
        <xdr:cNvSpPr txBox="1"/>
      </xdr:nvSpPr>
      <xdr:spPr>
        <a:xfrm>
          <a:off x="114300" y="8515350"/>
          <a:ext cx="428625"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600">
              <a:solidFill>
                <a:schemeClr val="tx1"/>
              </a:solidFill>
            </a:rPr>
            <a:t>3</a:t>
          </a:r>
        </a:p>
      </xdr:txBody>
    </xdr:sp>
    <xdr:clientData/>
  </xdr:twoCellAnchor>
  <xdr:twoCellAnchor>
    <xdr:from>
      <xdr:col>0</xdr:col>
      <xdr:colOff>114300</xdr:colOff>
      <xdr:row>71</xdr:row>
      <xdr:rowOff>19050</xdr:rowOff>
    </xdr:from>
    <xdr:to>
      <xdr:col>0</xdr:col>
      <xdr:colOff>542925</xdr:colOff>
      <xdr:row>74</xdr:row>
      <xdr:rowOff>38100</xdr:rowOff>
    </xdr:to>
    <xdr:sp macro="" textlink="">
      <xdr:nvSpPr>
        <xdr:cNvPr id="18" name="ZoneTexte 17"/>
        <xdr:cNvSpPr txBox="1"/>
      </xdr:nvSpPr>
      <xdr:spPr>
        <a:xfrm>
          <a:off x="114300" y="13544550"/>
          <a:ext cx="428625"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600">
              <a:solidFill>
                <a:schemeClr val="tx1"/>
              </a:solidFill>
            </a:rPr>
            <a:t>4</a:t>
          </a:r>
        </a:p>
      </xdr:txBody>
    </xdr:sp>
    <xdr:clientData/>
  </xdr:twoCellAnchor>
  <xdr:twoCellAnchor editAs="oneCell">
    <xdr:from>
      <xdr:col>0</xdr:col>
      <xdr:colOff>638175</xdr:colOff>
      <xdr:row>84</xdr:row>
      <xdr:rowOff>161925</xdr:rowOff>
    </xdr:from>
    <xdr:to>
      <xdr:col>13</xdr:col>
      <xdr:colOff>76200</xdr:colOff>
      <xdr:row>94</xdr:row>
      <xdr:rowOff>28575</xdr:rowOff>
    </xdr:to>
    <xdr:pic>
      <xdr:nvPicPr>
        <xdr:cNvPr id="19" name="Image 1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8175" y="16163925"/>
          <a:ext cx="93440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676275</xdr:colOff>
      <xdr:row>97</xdr:row>
      <xdr:rowOff>76200</xdr:rowOff>
    </xdr:from>
    <xdr:to>
      <xdr:col>12</xdr:col>
      <xdr:colOff>647700</xdr:colOff>
      <xdr:row>121</xdr:row>
      <xdr:rowOff>47625</xdr:rowOff>
    </xdr:to>
    <xdr:pic>
      <xdr:nvPicPr>
        <xdr:cNvPr id="20" name="Image 1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6275" y="18554700"/>
          <a:ext cx="9115425" cy="454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87</xdr:row>
      <xdr:rowOff>76200</xdr:rowOff>
    </xdr:from>
    <xdr:to>
      <xdr:col>0</xdr:col>
      <xdr:colOff>523875</xdr:colOff>
      <xdr:row>90</xdr:row>
      <xdr:rowOff>95250</xdr:rowOff>
    </xdr:to>
    <xdr:sp macro="" textlink="">
      <xdr:nvSpPr>
        <xdr:cNvPr id="21" name="ZoneTexte 20"/>
        <xdr:cNvSpPr txBox="1"/>
      </xdr:nvSpPr>
      <xdr:spPr>
        <a:xfrm>
          <a:off x="95250" y="16649700"/>
          <a:ext cx="428625"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600">
              <a:solidFill>
                <a:schemeClr val="tx1"/>
              </a:solidFill>
            </a:rPr>
            <a:t>5</a:t>
          </a:r>
        </a:p>
      </xdr:txBody>
    </xdr:sp>
    <xdr:clientData/>
  </xdr:twoCellAnchor>
  <xdr:twoCellAnchor>
    <xdr:from>
      <xdr:col>0</xdr:col>
      <xdr:colOff>104775</xdr:colOff>
      <xdr:row>99</xdr:row>
      <xdr:rowOff>57150</xdr:rowOff>
    </xdr:from>
    <xdr:to>
      <xdr:col>0</xdr:col>
      <xdr:colOff>533400</xdr:colOff>
      <xdr:row>102</xdr:row>
      <xdr:rowOff>76200</xdr:rowOff>
    </xdr:to>
    <xdr:sp macro="" textlink="">
      <xdr:nvSpPr>
        <xdr:cNvPr id="22" name="ZoneTexte 21"/>
        <xdr:cNvSpPr txBox="1"/>
      </xdr:nvSpPr>
      <xdr:spPr>
        <a:xfrm>
          <a:off x="104775" y="18916650"/>
          <a:ext cx="428625"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3600">
              <a:solidFill>
                <a:schemeClr val="tx1"/>
              </a:solidFill>
            </a:rPr>
            <a:t>6</a:t>
          </a:r>
        </a:p>
      </xdr:txBody>
    </xdr:sp>
    <xdr:clientData/>
  </xdr:twoCellAnchor>
  <xdr:twoCellAnchor>
    <xdr:from>
      <xdr:col>0</xdr:col>
      <xdr:colOff>85725</xdr:colOff>
      <xdr:row>77</xdr:row>
      <xdr:rowOff>19049</xdr:rowOff>
    </xdr:from>
    <xdr:to>
      <xdr:col>0</xdr:col>
      <xdr:colOff>571499</xdr:colOff>
      <xdr:row>86</xdr:row>
      <xdr:rowOff>9524</xdr:rowOff>
    </xdr:to>
    <xdr:sp macro="" textlink="">
      <xdr:nvSpPr>
        <xdr:cNvPr id="23" name="Flèche courbée vers la droite 22"/>
        <xdr:cNvSpPr/>
      </xdr:nvSpPr>
      <xdr:spPr>
        <a:xfrm>
          <a:off x="85725" y="14687549"/>
          <a:ext cx="485774" cy="1704975"/>
        </a:xfrm>
        <a:prstGeom prst="curvedRightArrow">
          <a:avLst/>
        </a:prstGeom>
        <a:solidFill>
          <a:srgbClr val="FF00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0</xdr:col>
      <xdr:colOff>57150</xdr:colOff>
      <xdr:row>92</xdr:row>
      <xdr:rowOff>114299</xdr:rowOff>
    </xdr:from>
    <xdr:to>
      <xdr:col>0</xdr:col>
      <xdr:colOff>542924</xdr:colOff>
      <xdr:row>98</xdr:row>
      <xdr:rowOff>19049</xdr:rowOff>
    </xdr:to>
    <xdr:sp macro="" textlink="">
      <xdr:nvSpPr>
        <xdr:cNvPr id="24" name="Flèche courbée vers la droite 23"/>
        <xdr:cNvSpPr/>
      </xdr:nvSpPr>
      <xdr:spPr>
        <a:xfrm>
          <a:off x="57150" y="17640299"/>
          <a:ext cx="485774" cy="1047750"/>
        </a:xfrm>
        <a:prstGeom prst="curvedRightArrow">
          <a:avLst/>
        </a:prstGeom>
        <a:solidFill>
          <a:srgbClr val="FF0000"/>
        </a:solidFill>
        <a:ln>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twoCellAnchor>
    <xdr:from>
      <xdr:col>9</xdr:col>
      <xdr:colOff>590550</xdr:colOff>
      <xdr:row>90</xdr:row>
      <xdr:rowOff>28575</xdr:rowOff>
    </xdr:from>
    <xdr:to>
      <xdr:col>13</xdr:col>
      <xdr:colOff>76200</xdr:colOff>
      <xdr:row>95</xdr:row>
      <xdr:rowOff>9525</xdr:rowOff>
    </xdr:to>
    <xdr:sp macro="" textlink="">
      <xdr:nvSpPr>
        <xdr:cNvPr id="25" name="ZoneTexte 24"/>
        <xdr:cNvSpPr txBox="1"/>
      </xdr:nvSpPr>
      <xdr:spPr>
        <a:xfrm>
          <a:off x="7448550" y="17173575"/>
          <a:ext cx="2533650" cy="933450"/>
        </a:xfrm>
        <a:prstGeom prst="rect">
          <a:avLst/>
        </a:prstGeom>
        <a:solidFill>
          <a:srgbClr val="A3E7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t>Pour delectionner la recherche , recliquer sur  la case de selection</a:t>
          </a:r>
        </a:p>
      </xdr:txBody>
    </xdr:sp>
    <xdr:clientData/>
  </xdr:twoCellAnchor>
  <xdr:twoCellAnchor>
    <xdr:from>
      <xdr:col>5</xdr:col>
      <xdr:colOff>552450</xdr:colOff>
      <xdr:row>107</xdr:row>
      <xdr:rowOff>19050</xdr:rowOff>
    </xdr:from>
    <xdr:to>
      <xdr:col>9</xdr:col>
      <xdr:colOff>85725</xdr:colOff>
      <xdr:row>117</xdr:row>
      <xdr:rowOff>95250</xdr:rowOff>
    </xdr:to>
    <xdr:sp macro="" textlink="">
      <xdr:nvSpPr>
        <xdr:cNvPr id="26" name="ZoneTexte 25"/>
        <xdr:cNvSpPr txBox="1"/>
      </xdr:nvSpPr>
      <xdr:spPr>
        <a:xfrm>
          <a:off x="4362450" y="20402550"/>
          <a:ext cx="2581275" cy="1981200"/>
        </a:xfrm>
        <a:prstGeom prst="rect">
          <a:avLst/>
        </a:prstGeom>
        <a:solidFill>
          <a:srgbClr val="A3E7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2000" b="1"/>
            <a:t>Puis effacer le filtre en cliquant</a:t>
          </a:r>
          <a:r>
            <a:rPr lang="fr-FR" sz="2000" b="1" baseline="0"/>
            <a:t> sur a ligne</a:t>
          </a:r>
        </a:p>
        <a:p>
          <a:r>
            <a:rPr lang="fr-FR" sz="2000" b="1" baseline="0"/>
            <a:t>Toutes les entrées du tableau s'afficheront alors à nouveau</a:t>
          </a:r>
          <a:endParaRPr lang="fr-FR" sz="2000" b="1"/>
        </a:p>
      </xdr:txBody>
    </xdr:sp>
    <xdr:clientData/>
  </xdr:twoCellAnchor>
  <xdr:twoCellAnchor>
    <xdr:from>
      <xdr:col>7</xdr:col>
      <xdr:colOff>533400</xdr:colOff>
      <xdr:row>105</xdr:row>
      <xdr:rowOff>38100</xdr:rowOff>
    </xdr:from>
    <xdr:to>
      <xdr:col>9</xdr:col>
      <xdr:colOff>247650</xdr:colOff>
      <xdr:row>106</xdr:row>
      <xdr:rowOff>66675</xdr:rowOff>
    </xdr:to>
    <xdr:cxnSp macro="">
      <xdr:nvCxnSpPr>
        <xdr:cNvPr id="28" name="Connecteur droit avec flèche 27"/>
        <xdr:cNvCxnSpPr/>
      </xdr:nvCxnSpPr>
      <xdr:spPr>
        <a:xfrm flipV="1">
          <a:off x="5867400" y="20040600"/>
          <a:ext cx="1238250" cy="21907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3"/>
  <sheetViews>
    <sheetView zoomScale="60" zoomScaleNormal="60" workbookViewId="0">
      <selection activeCell="E14" sqref="E14:M29"/>
    </sheetView>
  </sheetViews>
  <sheetFormatPr baseColWidth="10" defaultRowHeight="15" x14ac:dyDescent="0.25"/>
  <cols>
    <col min="1" max="1" width="7.5703125" customWidth="1"/>
    <col min="2" max="2" width="25.42578125" customWidth="1"/>
    <col min="6" max="7" width="18.85546875" style="14" customWidth="1"/>
    <col min="8" max="9" width="16.42578125" style="14" customWidth="1"/>
    <col min="10" max="10" width="15.42578125" style="14" customWidth="1"/>
    <col min="11" max="11" width="20" style="14" customWidth="1"/>
    <col min="12" max="12" width="18.85546875" style="14" customWidth="1"/>
    <col min="13" max="13" width="11.5703125" customWidth="1"/>
  </cols>
  <sheetData>
    <row r="1" spans="1:13" x14ac:dyDescent="0.25">
      <c r="A1" s="72" t="s">
        <v>366</v>
      </c>
    </row>
    <row r="2" spans="1:13" x14ac:dyDescent="0.25">
      <c r="A2" s="73" t="s">
        <v>367</v>
      </c>
      <c r="B2" s="11" t="s">
        <v>170</v>
      </c>
    </row>
    <row r="3" spans="1:13" x14ac:dyDescent="0.25">
      <c r="A3" s="74" t="s">
        <v>368</v>
      </c>
      <c r="B3" s="12" t="s">
        <v>141</v>
      </c>
    </row>
    <row r="4" spans="1:13" x14ac:dyDescent="0.25">
      <c r="A4" s="75" t="s">
        <v>369</v>
      </c>
    </row>
    <row r="5" spans="1:13" x14ac:dyDescent="0.25">
      <c r="A5" s="94" t="s">
        <v>370</v>
      </c>
      <c r="B5" t="s">
        <v>248</v>
      </c>
    </row>
    <row r="6" spans="1:13" x14ac:dyDescent="0.25">
      <c r="A6" s="88" t="s">
        <v>371</v>
      </c>
    </row>
    <row r="7" spans="1:13" x14ac:dyDescent="0.25">
      <c r="B7" t="s">
        <v>205</v>
      </c>
    </row>
    <row r="8" spans="1:13" ht="15.75" thickBot="1" x14ac:dyDescent="0.3">
      <c r="B8" t="s">
        <v>252</v>
      </c>
    </row>
    <row r="9" spans="1:13" ht="15.75" thickBot="1" x14ac:dyDescent="0.3">
      <c r="B9" s="2" t="s">
        <v>145</v>
      </c>
      <c r="C9" s="4" t="s">
        <v>146</v>
      </c>
      <c r="D9" s="4" t="s">
        <v>82</v>
      </c>
      <c r="E9" s="4" t="s">
        <v>255</v>
      </c>
      <c r="F9" s="96" t="s">
        <v>244</v>
      </c>
      <c r="G9" s="15" t="s">
        <v>245</v>
      </c>
      <c r="H9" s="92" t="s">
        <v>253</v>
      </c>
      <c r="I9" s="270" t="s">
        <v>254</v>
      </c>
      <c r="J9" s="271"/>
      <c r="K9" s="93" t="s">
        <v>246</v>
      </c>
      <c r="L9" s="95" t="s">
        <v>177</v>
      </c>
    </row>
    <row r="10" spans="1:13" x14ac:dyDescent="0.25">
      <c r="B10" t="s">
        <v>153</v>
      </c>
      <c r="C10" s="1" t="s">
        <v>154</v>
      </c>
      <c r="D10" s="1" t="s">
        <v>83</v>
      </c>
      <c r="E10" s="6">
        <v>1</v>
      </c>
      <c r="F10" s="16" t="s">
        <v>250</v>
      </c>
      <c r="G10" s="16" t="s">
        <v>251</v>
      </c>
    </row>
    <row r="12" spans="1:13" x14ac:dyDescent="0.25">
      <c r="B12" t="s">
        <v>124</v>
      </c>
    </row>
    <row r="13" spans="1:13" ht="15.75" thickBot="1" x14ac:dyDescent="0.3"/>
    <row r="14" spans="1:13" ht="15.75" customHeight="1" thickTop="1" x14ac:dyDescent="0.25">
      <c r="E14" s="252" t="s">
        <v>174</v>
      </c>
      <c r="F14" s="245" t="s">
        <v>256</v>
      </c>
      <c r="G14" s="245" t="s">
        <v>257</v>
      </c>
      <c r="H14" s="245" t="s">
        <v>258</v>
      </c>
      <c r="I14" s="245" t="s">
        <v>204</v>
      </c>
      <c r="J14" s="245" t="s">
        <v>223</v>
      </c>
      <c r="K14" s="245" t="s">
        <v>259</v>
      </c>
      <c r="L14" s="245" t="s">
        <v>219</v>
      </c>
      <c r="M14" s="247" t="s">
        <v>260</v>
      </c>
    </row>
    <row r="15" spans="1:13" ht="30.75" customHeight="1" thickBot="1" x14ac:dyDescent="0.3">
      <c r="E15" s="253"/>
      <c r="F15" s="246"/>
      <c r="G15" s="246"/>
      <c r="H15" s="246"/>
      <c r="I15" s="246"/>
      <c r="J15" s="246"/>
      <c r="K15" s="246"/>
      <c r="L15" s="246"/>
      <c r="M15" s="248"/>
    </row>
    <row r="16" spans="1:13" ht="15.75" customHeight="1" thickTop="1" x14ac:dyDescent="0.25">
      <c r="E16" s="256">
        <v>1</v>
      </c>
      <c r="F16" s="254" t="s">
        <v>261</v>
      </c>
      <c r="G16" s="254" t="s">
        <v>262</v>
      </c>
      <c r="H16" s="259" t="s">
        <v>263</v>
      </c>
      <c r="I16" s="254" t="s">
        <v>264</v>
      </c>
      <c r="J16" s="254" t="s">
        <v>196</v>
      </c>
      <c r="K16" s="254" t="s">
        <v>265</v>
      </c>
      <c r="L16" s="17" t="s">
        <v>266</v>
      </c>
      <c r="M16" s="249" t="s">
        <v>269</v>
      </c>
    </row>
    <row r="17" spans="5:13" ht="15.75" x14ac:dyDescent="0.25">
      <c r="E17" s="257"/>
      <c r="F17" s="255"/>
      <c r="G17" s="255"/>
      <c r="H17" s="260"/>
      <c r="I17" s="255"/>
      <c r="J17" s="255"/>
      <c r="K17" s="255"/>
      <c r="L17" s="17" t="s">
        <v>267</v>
      </c>
      <c r="M17" s="250"/>
    </row>
    <row r="18" spans="5:13" ht="16.5" thickBot="1" x14ac:dyDescent="0.3">
      <c r="E18" s="258"/>
      <c r="F18" s="244"/>
      <c r="G18" s="244"/>
      <c r="H18" s="261"/>
      <c r="I18" s="244"/>
      <c r="J18" s="244"/>
      <c r="K18" s="244"/>
      <c r="L18" s="18" t="s">
        <v>268</v>
      </c>
      <c r="M18" s="251"/>
    </row>
    <row r="19" spans="5:13" ht="46.5" customHeight="1" x14ac:dyDescent="0.25">
      <c r="E19" s="262">
        <v>2</v>
      </c>
      <c r="F19" s="243" t="s">
        <v>270</v>
      </c>
      <c r="G19" s="243" t="s">
        <v>271</v>
      </c>
      <c r="H19" s="264" t="s">
        <v>272</v>
      </c>
      <c r="I19" s="243" t="s">
        <v>264</v>
      </c>
      <c r="J19" s="243" t="s">
        <v>197</v>
      </c>
      <c r="K19" s="243" t="s">
        <v>107</v>
      </c>
      <c r="L19" s="243" t="s">
        <v>202</v>
      </c>
      <c r="M19" s="266" t="s">
        <v>161</v>
      </c>
    </row>
    <row r="20" spans="5:13" ht="15.75" thickBot="1" x14ac:dyDescent="0.3">
      <c r="E20" s="263"/>
      <c r="F20" s="244"/>
      <c r="G20" s="244"/>
      <c r="H20" s="261"/>
      <c r="I20" s="244"/>
      <c r="J20" s="244"/>
      <c r="K20" s="244"/>
      <c r="L20" s="244"/>
      <c r="M20" s="267"/>
    </row>
    <row r="21" spans="5:13" ht="63" x14ac:dyDescent="0.25">
      <c r="E21" s="277" t="s">
        <v>249</v>
      </c>
      <c r="F21" s="17" t="s">
        <v>108</v>
      </c>
      <c r="G21" s="243" t="s">
        <v>109</v>
      </c>
      <c r="H21" s="264" t="s">
        <v>110</v>
      </c>
      <c r="I21" s="243" t="s">
        <v>111</v>
      </c>
      <c r="J21" s="243" t="s">
        <v>198</v>
      </c>
      <c r="K21" s="17" t="s">
        <v>220</v>
      </c>
      <c r="L21" s="243" t="s">
        <v>201</v>
      </c>
      <c r="M21" s="7" t="s">
        <v>221</v>
      </c>
    </row>
    <row r="22" spans="5:13" ht="48" thickBot="1" x14ac:dyDescent="0.3">
      <c r="E22" s="278"/>
      <c r="F22" s="36" t="s">
        <v>333</v>
      </c>
      <c r="G22" s="244"/>
      <c r="H22" s="261"/>
      <c r="I22" s="244"/>
      <c r="J22" s="244"/>
      <c r="K22" s="13" t="s">
        <v>143</v>
      </c>
      <c r="L22" s="244"/>
      <c r="M22" s="10" t="s">
        <v>123</v>
      </c>
    </row>
    <row r="23" spans="5:13" ht="47.25" x14ac:dyDescent="0.25">
      <c r="E23" s="279" t="s">
        <v>112</v>
      </c>
      <c r="F23" s="37" t="s">
        <v>142</v>
      </c>
      <c r="G23" s="243" t="s">
        <v>109</v>
      </c>
      <c r="H23" s="264" t="s">
        <v>113</v>
      </c>
      <c r="I23" s="243" t="s">
        <v>111</v>
      </c>
      <c r="J23" s="243" t="s">
        <v>199</v>
      </c>
      <c r="K23" s="17" t="s">
        <v>220</v>
      </c>
      <c r="L23" s="243" t="s">
        <v>224</v>
      </c>
      <c r="M23" s="7" t="s">
        <v>114</v>
      </c>
    </row>
    <row r="24" spans="5:13" ht="30" customHeight="1" thickBot="1" x14ac:dyDescent="0.3">
      <c r="E24" s="280"/>
      <c r="F24" s="38" t="s">
        <v>334</v>
      </c>
      <c r="G24" s="244"/>
      <c r="H24" s="261"/>
      <c r="I24" s="244"/>
      <c r="J24" s="244"/>
      <c r="K24" s="17" t="s">
        <v>143</v>
      </c>
      <c r="L24" s="244"/>
      <c r="M24" s="10" t="s">
        <v>115</v>
      </c>
    </row>
    <row r="25" spans="5:13" ht="46.5" customHeight="1" x14ac:dyDescent="0.25">
      <c r="E25" s="273">
        <v>4</v>
      </c>
      <c r="F25" s="243" t="s">
        <v>116</v>
      </c>
      <c r="G25" s="243" t="s">
        <v>117</v>
      </c>
      <c r="H25" s="243">
        <v>0</v>
      </c>
      <c r="I25" s="243" t="s">
        <v>218</v>
      </c>
      <c r="J25" s="243" t="s">
        <v>200</v>
      </c>
      <c r="K25" s="243" t="s">
        <v>118</v>
      </c>
      <c r="L25" s="243" t="s">
        <v>195</v>
      </c>
      <c r="M25" s="7" t="s">
        <v>119</v>
      </c>
    </row>
    <row r="26" spans="5:13" ht="32.25" thickBot="1" x14ac:dyDescent="0.3">
      <c r="E26" s="274"/>
      <c r="F26" s="244"/>
      <c r="G26" s="244"/>
      <c r="H26" s="244"/>
      <c r="I26" s="244"/>
      <c r="J26" s="244"/>
      <c r="K26" s="244"/>
      <c r="L26" s="244"/>
      <c r="M26" s="8" t="s">
        <v>115</v>
      </c>
    </row>
    <row r="27" spans="5:13" ht="15.75" x14ac:dyDescent="0.25">
      <c r="E27" s="275">
        <v>5</v>
      </c>
      <c r="F27" s="243" t="s">
        <v>120</v>
      </c>
      <c r="G27" s="243" t="s">
        <v>117</v>
      </c>
      <c r="H27" s="243">
        <v>0</v>
      </c>
      <c r="I27" s="243">
        <v>0</v>
      </c>
      <c r="J27" s="265">
        <v>0</v>
      </c>
      <c r="K27" s="243" t="s">
        <v>122</v>
      </c>
      <c r="L27" s="243" t="s">
        <v>121</v>
      </c>
      <c r="M27" s="7" t="s">
        <v>119</v>
      </c>
    </row>
    <row r="28" spans="5:13" ht="79.5" thickBot="1" x14ac:dyDescent="0.3">
      <c r="E28" s="276"/>
      <c r="F28" s="268"/>
      <c r="G28" s="268"/>
      <c r="H28" s="268"/>
      <c r="I28" s="268"/>
      <c r="J28" s="244"/>
      <c r="K28" s="268"/>
      <c r="L28" s="268"/>
      <c r="M28" s="9" t="s">
        <v>222</v>
      </c>
    </row>
    <row r="29" spans="5:13" ht="24" customHeight="1" thickTop="1" x14ac:dyDescent="0.25">
      <c r="E29" s="269" t="s">
        <v>125</v>
      </c>
      <c r="F29" s="269"/>
      <c r="G29" s="269"/>
      <c r="H29" s="269"/>
      <c r="I29" s="269"/>
      <c r="J29" s="269"/>
      <c r="K29" s="269"/>
      <c r="L29" s="269"/>
      <c r="M29" s="269"/>
    </row>
    <row r="30" spans="5:13" ht="21.75" customHeight="1" x14ac:dyDescent="0.25">
      <c r="E30" s="272" t="s">
        <v>203</v>
      </c>
      <c r="F30" s="272"/>
      <c r="G30" s="272"/>
      <c r="H30" s="272"/>
      <c r="I30" s="272"/>
      <c r="J30" s="272"/>
      <c r="K30" s="272"/>
      <c r="L30" s="272"/>
      <c r="M30" s="272"/>
    </row>
    <row r="33" spans="2:2" x14ac:dyDescent="0.25">
      <c r="B33" t="s">
        <v>139</v>
      </c>
    </row>
  </sheetData>
  <mergeCells count="57">
    <mergeCell ref="E29:M29"/>
    <mergeCell ref="I9:J9"/>
    <mergeCell ref="E30:M30"/>
    <mergeCell ref="E25:E26"/>
    <mergeCell ref="F25:F26"/>
    <mergeCell ref="H25:H26"/>
    <mergeCell ref="I25:I26"/>
    <mergeCell ref="K25:K26"/>
    <mergeCell ref="L25:L26"/>
    <mergeCell ref="E27:E28"/>
    <mergeCell ref="E21:E22"/>
    <mergeCell ref="E23:E24"/>
    <mergeCell ref="L21:L22"/>
    <mergeCell ref="L27:L28"/>
    <mergeCell ref="F27:F28"/>
    <mergeCell ref="G27:G28"/>
    <mergeCell ref="G25:G26"/>
    <mergeCell ref="J25:J26"/>
    <mergeCell ref="J27:J28"/>
    <mergeCell ref="L23:L24"/>
    <mergeCell ref="M19:M20"/>
    <mergeCell ref="H27:H28"/>
    <mergeCell ref="I27:I28"/>
    <mergeCell ref="K27:K28"/>
    <mergeCell ref="G21:G22"/>
    <mergeCell ref="G23:G24"/>
    <mergeCell ref="H21:H22"/>
    <mergeCell ref="I21:I22"/>
    <mergeCell ref="H23:H24"/>
    <mergeCell ref="I23:I24"/>
    <mergeCell ref="L19:L20"/>
    <mergeCell ref="J21:J22"/>
    <mergeCell ref="E19:E20"/>
    <mergeCell ref="F19:F20"/>
    <mergeCell ref="H19:H20"/>
    <mergeCell ref="I19:I20"/>
    <mergeCell ref="G19:G20"/>
    <mergeCell ref="E14:E15"/>
    <mergeCell ref="F14:F15"/>
    <mergeCell ref="G14:G15"/>
    <mergeCell ref="K14:K15"/>
    <mergeCell ref="G16:G18"/>
    <mergeCell ref="I14:I15"/>
    <mergeCell ref="J14:J15"/>
    <mergeCell ref="J16:J18"/>
    <mergeCell ref="E16:E18"/>
    <mergeCell ref="F16:F18"/>
    <mergeCell ref="H16:H18"/>
    <mergeCell ref="I16:I18"/>
    <mergeCell ref="K16:K18"/>
    <mergeCell ref="J23:J24"/>
    <mergeCell ref="H14:H15"/>
    <mergeCell ref="J19:J20"/>
    <mergeCell ref="K19:K20"/>
    <mergeCell ref="M14:M15"/>
    <mergeCell ref="M16:M18"/>
    <mergeCell ref="L14:L15"/>
  </mergeCells>
  <phoneticPr fontId="15" type="noConversion"/>
  <dataValidations count="1">
    <dataValidation type="list" allowBlank="1" showInputMessage="1" showErrorMessage="1" sqref="E10">
      <formula1>"1,2,3A,3B,4,5"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6"/>
  <sheetViews>
    <sheetView showGridLines="0" tabSelected="1" zoomScale="60" zoomScaleNormal="60" workbookViewId="0">
      <selection activeCell="U5" sqref="U5"/>
    </sheetView>
  </sheetViews>
  <sheetFormatPr baseColWidth="10" defaultRowHeight="21" outlineLevelRow="1" x14ac:dyDescent="0.35"/>
  <cols>
    <col min="1" max="1" width="35.85546875" customWidth="1"/>
    <col min="2" max="3" width="5" style="1" hidden="1" customWidth="1"/>
    <col min="4" max="11" width="7.140625" hidden="1" customWidth="1"/>
    <col min="12" max="12" width="6.42578125" style="217" bestFit="1" customWidth="1"/>
    <col min="13" max="13" width="22.42578125" style="24" customWidth="1"/>
    <col min="14" max="14" width="29.5703125" style="26" customWidth="1"/>
    <col min="15" max="15" width="25.5703125" style="21" customWidth="1"/>
    <col min="16" max="16" width="23.140625" style="23" customWidth="1"/>
    <col min="17" max="17" width="24.5703125" customWidth="1"/>
    <col min="18" max="18" width="18.85546875" customWidth="1"/>
    <col min="19" max="19" width="2.85546875" style="30" customWidth="1"/>
    <col min="20" max="20" width="3.7109375" customWidth="1"/>
    <col min="21" max="21" width="26.85546875" style="5" customWidth="1"/>
    <col min="22" max="22" width="34.42578125" style="5" hidden="1" customWidth="1"/>
    <col min="23" max="23" width="24.42578125" style="5" customWidth="1"/>
    <col min="24" max="24" width="44.140625" style="5" customWidth="1"/>
    <col min="25" max="25" width="34.140625" style="147" customWidth="1"/>
    <col min="26" max="28" width="24.42578125" style="5" customWidth="1"/>
    <col min="29" max="32" width="24.42578125" customWidth="1"/>
  </cols>
  <sheetData>
    <row r="1" spans="1:28" ht="62.25" thickBot="1" x14ac:dyDescent="0.4">
      <c r="A1" s="187" t="s">
        <v>491</v>
      </c>
      <c r="L1" s="281" t="s">
        <v>490</v>
      </c>
      <c r="M1" s="281"/>
      <c r="N1" s="281"/>
      <c r="O1" s="281"/>
      <c r="P1" s="281"/>
      <c r="Q1" s="281"/>
      <c r="R1" s="281"/>
      <c r="U1" s="237" t="s">
        <v>511</v>
      </c>
      <c r="V1" s="238" t="s">
        <v>512</v>
      </c>
    </row>
    <row r="2" spans="1:28" s="1" customFormat="1" ht="19.5" thickBot="1" x14ac:dyDescent="0.35">
      <c r="A2" s="190" t="s">
        <v>375</v>
      </c>
      <c r="B2" s="188" t="s">
        <v>146</v>
      </c>
      <c r="C2" s="188" t="s">
        <v>82</v>
      </c>
      <c r="D2" s="189" t="s">
        <v>206</v>
      </c>
      <c r="E2" s="189" t="s">
        <v>207</v>
      </c>
      <c r="F2" s="189" t="s">
        <v>208</v>
      </c>
      <c r="G2" s="189" t="s">
        <v>209</v>
      </c>
      <c r="H2" s="189" t="s">
        <v>210</v>
      </c>
      <c r="I2" s="188" t="s">
        <v>211</v>
      </c>
      <c r="J2" s="188" t="s">
        <v>213</v>
      </c>
      <c r="K2" s="188" t="s">
        <v>212</v>
      </c>
      <c r="L2" s="197" t="s">
        <v>214</v>
      </c>
      <c r="M2" s="191" t="s">
        <v>481</v>
      </c>
      <c r="N2" s="192" t="s">
        <v>482</v>
      </c>
      <c r="O2" s="193" t="s">
        <v>483</v>
      </c>
      <c r="P2" s="194" t="s">
        <v>484</v>
      </c>
      <c r="Q2" s="195" t="s">
        <v>485</v>
      </c>
      <c r="R2" s="196" t="s">
        <v>486</v>
      </c>
      <c r="S2" s="30"/>
      <c r="U2" s="236"/>
      <c r="V2" s="3"/>
      <c r="W2" s="97"/>
      <c r="X2" s="97"/>
      <c r="Y2" s="148"/>
      <c r="Z2" s="149"/>
      <c r="AA2" s="97"/>
      <c r="AB2" s="97"/>
    </row>
    <row r="3" spans="1:28" s="1" customFormat="1" ht="21.75" thickBot="1" x14ac:dyDescent="0.4">
      <c r="A3" s="220" t="s">
        <v>4</v>
      </c>
      <c r="B3" s="27" t="s">
        <v>172</v>
      </c>
      <c r="C3" s="27" t="s">
        <v>176</v>
      </c>
      <c r="D3" s="28"/>
      <c r="E3" s="29"/>
      <c r="F3" s="28"/>
      <c r="G3" s="28"/>
      <c r="H3" s="28"/>
      <c r="I3" s="28"/>
      <c r="J3" s="28"/>
      <c r="K3" s="28"/>
      <c r="L3" s="198"/>
      <c r="M3" s="50" t="s">
        <v>247</v>
      </c>
      <c r="N3" s="51"/>
      <c r="O3" s="52"/>
      <c r="P3" s="53"/>
      <c r="Q3" s="39"/>
      <c r="R3" s="54"/>
      <c r="S3" s="34"/>
      <c r="T3" s="35"/>
      <c r="U3" s="34"/>
      <c r="V3" s="240"/>
      <c r="W3" s="34"/>
      <c r="X3" s="34"/>
      <c r="Y3" s="150"/>
      <c r="Z3" s="151"/>
      <c r="AA3" s="97"/>
      <c r="AB3" s="97"/>
    </row>
    <row r="4" spans="1:28" s="43" customFormat="1" ht="30" outlineLevel="1" x14ac:dyDescent="0.25">
      <c r="A4" s="118" t="s">
        <v>397</v>
      </c>
      <c r="B4" s="41" t="s">
        <v>147</v>
      </c>
      <c r="C4" s="41"/>
      <c r="D4" s="42">
        <v>1</v>
      </c>
      <c r="E4" s="42">
        <v>1</v>
      </c>
      <c r="F4" s="42">
        <v>1</v>
      </c>
      <c r="G4" s="42">
        <v>1</v>
      </c>
      <c r="H4" s="42">
        <v>1</v>
      </c>
      <c r="I4" s="42">
        <v>1</v>
      </c>
      <c r="J4" s="42">
        <v>1</v>
      </c>
      <c r="K4" s="42">
        <v>1</v>
      </c>
      <c r="L4" s="199">
        <v>1</v>
      </c>
      <c r="M4" s="65"/>
      <c r="N4" s="55"/>
      <c r="O4" s="56"/>
      <c r="P4" s="57"/>
      <c r="Q4" s="55"/>
      <c r="R4" s="55"/>
      <c r="T4" s="134"/>
      <c r="U4" s="282" t="str">
        <f t="shared" ref="U4:U16" si="0">CONCATENATE(A4,V4,M4,N4,O4,P4,Q4,R4)</f>
        <v>Arrêt cardiorespiratoireACR,  pause, gasps, malaise, deces</v>
      </c>
      <c r="V4" s="239" t="s">
        <v>513</v>
      </c>
      <c r="W4" s="48"/>
      <c r="X4" s="48"/>
      <c r="Y4" s="152"/>
      <c r="Z4" s="153"/>
      <c r="AA4" s="48"/>
      <c r="AB4" s="48"/>
    </row>
    <row r="5" spans="1:28" s="43" customFormat="1" ht="210" outlineLevel="1" x14ac:dyDescent="0.25">
      <c r="A5" s="116" t="s">
        <v>342</v>
      </c>
      <c r="B5" s="41" t="s">
        <v>154</v>
      </c>
      <c r="C5" s="41" t="s">
        <v>83</v>
      </c>
      <c r="D5" s="46">
        <v>2</v>
      </c>
      <c r="E5" s="46">
        <v>2</v>
      </c>
      <c r="F5" s="46">
        <v>2</v>
      </c>
      <c r="G5" s="46">
        <v>1</v>
      </c>
      <c r="H5" s="46">
        <v>2</v>
      </c>
      <c r="I5" s="46">
        <v>2</v>
      </c>
      <c r="J5" s="46">
        <v>2</v>
      </c>
      <c r="K5" s="46">
        <v>2</v>
      </c>
      <c r="L5" s="200">
        <v>2</v>
      </c>
      <c r="M5" s="119" t="s">
        <v>349</v>
      </c>
      <c r="N5" s="67" t="s">
        <v>353</v>
      </c>
      <c r="O5" s="120" t="s">
        <v>420</v>
      </c>
      <c r="P5" s="119" t="s">
        <v>419</v>
      </c>
      <c r="Q5" s="121"/>
      <c r="R5" s="121"/>
      <c r="T5" s="134"/>
      <c r="U5" s="282" t="str">
        <f t="shared" si="0"/>
        <v>Hypotension / 
collapsusHypoTA, HypoTA, hypotonie, choc, hypovolémie, malaise, marbrure, orthostatique, vagal,  insuffisance cardio-circulatoirePAS ≤ 70 mm HgPAS ≤ 90 mm Hg 
ou ≤ 100 mm Hg et FC &gt; 100/mn1-10 ans : 
TAS ≤ 70 mm Hg (+ âge en année x 2) TAS ≤ 100 mm Hg 
et 
FC ≤ 100/mn (FC/TAS ≤ 1)</v>
      </c>
      <c r="V5" s="239" t="s">
        <v>566</v>
      </c>
      <c r="W5" s="48"/>
      <c r="X5" s="48"/>
      <c r="Y5" s="152"/>
      <c r="Z5" s="154"/>
      <c r="AA5" s="48"/>
      <c r="AB5" s="48"/>
    </row>
    <row r="6" spans="1:28" s="43" customFormat="1" ht="195" outlineLevel="1" x14ac:dyDescent="0.25">
      <c r="A6" s="118" t="s">
        <v>343</v>
      </c>
      <c r="B6" s="41" t="s">
        <v>156</v>
      </c>
      <c r="C6" s="41"/>
      <c r="D6" s="46">
        <v>2</v>
      </c>
      <c r="E6" s="46">
        <v>2</v>
      </c>
      <c r="F6" s="46">
        <v>2</v>
      </c>
      <c r="G6" s="46">
        <v>2</v>
      </c>
      <c r="H6" s="46">
        <v>2</v>
      </c>
      <c r="I6" s="46" t="s">
        <v>249</v>
      </c>
      <c r="J6" s="46" t="s">
        <v>249</v>
      </c>
      <c r="K6" s="46">
        <v>2</v>
      </c>
      <c r="L6" s="200">
        <v>2</v>
      </c>
      <c r="M6" s="62"/>
      <c r="N6" s="67" t="s">
        <v>372</v>
      </c>
      <c r="O6" s="60"/>
      <c r="P6" s="62" t="s">
        <v>329</v>
      </c>
      <c r="Q6" s="58"/>
      <c r="R6" s="55"/>
      <c r="T6" s="134"/>
      <c r="U6" s="282" t="str">
        <f t="shared" si="0"/>
        <v>Membre douloureux / 
froid ou pâle / ischémiearteriopathie, AOMI, vasoconstriction, occlusion, absence de pouls, embolie, thrombose, compression, vasculaire, douleur, pâleur, cyanose, froid, impotence, orteil, pied, mollet, jambedurée ≤ 24 h 
et/ou cyanose/déficit moteurdurée ≥ 24 h</v>
      </c>
      <c r="V6" s="239" t="s">
        <v>565</v>
      </c>
      <c r="W6" s="48"/>
      <c r="X6" s="47"/>
      <c r="Y6" s="152"/>
      <c r="Z6" s="154"/>
      <c r="AA6" s="48"/>
      <c r="AB6" s="48"/>
    </row>
    <row r="7" spans="1:28" s="43" customFormat="1" ht="315" outlineLevel="1" x14ac:dyDescent="0.25">
      <c r="A7" s="116" t="s">
        <v>344</v>
      </c>
      <c r="B7" s="41" t="s">
        <v>148</v>
      </c>
      <c r="C7" s="41" t="s">
        <v>83</v>
      </c>
      <c r="D7" s="46" t="s">
        <v>112</v>
      </c>
      <c r="E7" s="46">
        <v>2</v>
      </c>
      <c r="F7" s="46" t="s">
        <v>112</v>
      </c>
      <c r="G7" s="46">
        <v>2</v>
      </c>
      <c r="H7" s="46">
        <v>2</v>
      </c>
      <c r="I7" s="46" t="s">
        <v>249</v>
      </c>
      <c r="J7" s="46" t="s">
        <v>249</v>
      </c>
      <c r="K7" s="46">
        <v>2</v>
      </c>
      <c r="L7" s="201" t="s">
        <v>112</v>
      </c>
      <c r="M7" s="119" t="s">
        <v>350</v>
      </c>
      <c r="N7" s="121" t="s">
        <v>354</v>
      </c>
      <c r="O7" s="120" t="s">
        <v>360</v>
      </c>
      <c r="P7" s="69" t="s">
        <v>361</v>
      </c>
      <c r="Q7" s="122" t="s">
        <v>363</v>
      </c>
      <c r="R7" s="121"/>
      <c r="T7" s="134"/>
      <c r="U7" s="282" t="str">
        <f t="shared" si="0"/>
        <v>Douleur thoracique / 
syndrome coronaireDT, SCA, SCA ST, ST, costale, epigastrique, douleur epigastrique, angor, dissection, infarctus, IDM, pardee, sous decalage, sus decalage, pericardite, embolie, angine, poitrine, oppression, stent, gêne, douleur poitrine, thoracique, mâchoire, bras, poignetECG anormal typique SCAECG anormal non typique de SCAECG N mais coronarien 
ou ≥ 3 facteurs de risqueECG N 
et douleur typique de SCAECG N 
et douleur atypique de SCA</v>
      </c>
      <c r="V7" s="239" t="s">
        <v>567</v>
      </c>
      <c r="W7" s="48"/>
      <c r="X7" s="48"/>
      <c r="Y7" s="155"/>
      <c r="Z7" s="154"/>
      <c r="AA7" s="48"/>
      <c r="AB7" s="48"/>
    </row>
    <row r="8" spans="1:28" s="43" customFormat="1" ht="105" outlineLevel="1" x14ac:dyDescent="0.25">
      <c r="A8" s="118" t="s">
        <v>84</v>
      </c>
      <c r="B8" s="41" t="s">
        <v>152</v>
      </c>
      <c r="C8" s="41" t="s">
        <v>83</v>
      </c>
      <c r="D8" s="46" t="s">
        <v>112</v>
      </c>
      <c r="E8" s="46" t="s">
        <v>112</v>
      </c>
      <c r="F8" s="46">
        <v>4</v>
      </c>
      <c r="G8" s="46">
        <v>5</v>
      </c>
      <c r="H8" s="46" t="s">
        <v>112</v>
      </c>
      <c r="I8" s="46" t="s">
        <v>112</v>
      </c>
      <c r="J8" s="46" t="s">
        <v>249</v>
      </c>
      <c r="K8" s="46" t="s">
        <v>249</v>
      </c>
      <c r="L8" s="201" t="s">
        <v>112</v>
      </c>
      <c r="M8" s="62"/>
      <c r="N8" s="60"/>
      <c r="O8" s="60"/>
      <c r="P8" s="69"/>
      <c r="Q8" s="45"/>
      <c r="R8" s="45"/>
      <c r="T8" s="134"/>
      <c r="U8" s="282" t="str">
        <f t="shared" si="0"/>
        <v>Malaise hypotonie, lipothymie, collapsus, vagal, syncope, conscience, sensation de malaise, sensation vertigineuse, perte de connaissance, clonies, sueurs, châleur</v>
      </c>
      <c r="V8" s="239" t="s">
        <v>568</v>
      </c>
      <c r="W8" s="48"/>
      <c r="X8" s="48"/>
      <c r="Y8" s="155"/>
      <c r="Z8" s="154"/>
      <c r="AA8" s="48"/>
      <c r="AB8" s="48"/>
    </row>
    <row r="9" spans="1:28" s="43" customFormat="1" ht="210" outlineLevel="1" x14ac:dyDescent="0.25">
      <c r="A9" s="116" t="s">
        <v>335</v>
      </c>
      <c r="B9" s="41"/>
      <c r="C9" s="41"/>
      <c r="D9" s="46" t="s">
        <v>249</v>
      </c>
      <c r="E9" s="46" t="s">
        <v>249</v>
      </c>
      <c r="F9" s="46" t="s">
        <v>112</v>
      </c>
      <c r="G9" s="46" t="s">
        <v>249</v>
      </c>
      <c r="H9" s="46" t="s">
        <v>249</v>
      </c>
      <c r="I9" s="46" t="s">
        <v>249</v>
      </c>
      <c r="J9" s="46" t="s">
        <v>249</v>
      </c>
      <c r="K9" s="46">
        <v>2</v>
      </c>
      <c r="L9" s="201" t="s">
        <v>112</v>
      </c>
      <c r="M9" s="119" t="s">
        <v>351</v>
      </c>
      <c r="N9" s="121" t="s">
        <v>355</v>
      </c>
      <c r="O9" s="120" t="s">
        <v>338</v>
      </c>
      <c r="P9" s="69" t="s">
        <v>362</v>
      </c>
      <c r="Q9" s="121"/>
      <c r="R9" s="121"/>
      <c r="T9" s="134"/>
      <c r="U9" s="282" t="str">
        <f t="shared" si="0"/>
        <v>Tachycardie / tachyarythmieTV, FV, fibrillation, Bouveret, ACFA, arythmie, TJ, jonctionnelle, palpitation, flutter, fibrillation, ventriculaire, rythmeFC ≥ 180 /mnFC ≥ 130/mn 
ou ≥ 110/mn et TAS &lt; 110 mm Hgavant 1 an : FC ≥ 180/mn; 
après 1 an : FC ≥ 160/mnFC ≥ 110/mn 
et TAS ≥ 110 mm Hg</v>
      </c>
      <c r="V9" s="239" t="s">
        <v>514</v>
      </c>
      <c r="W9" s="48"/>
      <c r="X9" s="48"/>
      <c r="Y9" s="155"/>
      <c r="Z9" s="154"/>
      <c r="AA9" s="48"/>
      <c r="AB9" s="48"/>
    </row>
    <row r="10" spans="1:28" s="43" customFormat="1" ht="150" outlineLevel="1" x14ac:dyDescent="0.25">
      <c r="A10" s="118" t="s">
        <v>336</v>
      </c>
      <c r="B10" s="41"/>
      <c r="C10" s="41"/>
      <c r="D10" s="46" t="s">
        <v>249</v>
      </c>
      <c r="E10" s="46" t="s">
        <v>249</v>
      </c>
      <c r="F10" s="46" t="s">
        <v>112</v>
      </c>
      <c r="G10" s="46" t="s">
        <v>249</v>
      </c>
      <c r="H10" s="46" t="s">
        <v>249</v>
      </c>
      <c r="I10" s="46" t="s">
        <v>249</v>
      </c>
      <c r="J10" s="46" t="s">
        <v>249</v>
      </c>
      <c r="K10" s="46">
        <v>2</v>
      </c>
      <c r="L10" s="201" t="s">
        <v>112</v>
      </c>
      <c r="M10" s="66"/>
      <c r="N10" s="45" t="s">
        <v>332</v>
      </c>
      <c r="O10" s="60" t="s">
        <v>348</v>
      </c>
      <c r="P10" s="69" t="s">
        <v>384</v>
      </c>
      <c r="Q10" s="68" t="s">
        <v>364</v>
      </c>
      <c r="R10" s="55"/>
      <c r="S10" s="47"/>
      <c r="T10" s="48"/>
      <c r="U10" s="282" t="str">
        <f t="shared" si="0"/>
        <v>Bradycardie / bradyarythmieBAV, arythmie, rythmeFC ≤ 40/mnavant 1 an : FC ≤ 80/mn; 
après 1 an : FC ≤ 60:mnFC 40-50/mn 
et signes associésFC 40-50/mn 
sans signes associés</v>
      </c>
      <c r="V10" s="239" t="s">
        <v>515</v>
      </c>
      <c r="W10" s="48"/>
      <c r="X10" s="48"/>
      <c r="Y10" s="155"/>
      <c r="Z10" s="154"/>
      <c r="AA10" s="48"/>
      <c r="AB10" s="48"/>
    </row>
    <row r="11" spans="1:28" s="43" customFormat="1" ht="225" outlineLevel="1" x14ac:dyDescent="0.25">
      <c r="A11" s="116" t="s">
        <v>337</v>
      </c>
      <c r="B11" s="41"/>
      <c r="C11" s="41"/>
      <c r="D11" s="46" t="s">
        <v>249</v>
      </c>
      <c r="E11" s="46" t="s">
        <v>249</v>
      </c>
      <c r="F11" s="46" t="s">
        <v>112</v>
      </c>
      <c r="G11" s="46" t="s">
        <v>249</v>
      </c>
      <c r="H11" s="46" t="s">
        <v>249</v>
      </c>
      <c r="I11" s="46" t="s">
        <v>249</v>
      </c>
      <c r="J11" s="46" t="s">
        <v>249</v>
      </c>
      <c r="K11" s="46" t="s">
        <v>249</v>
      </c>
      <c r="L11" s="201" t="s">
        <v>112</v>
      </c>
      <c r="M11" s="119" t="s">
        <v>352</v>
      </c>
      <c r="N11" s="121" t="s">
        <v>356</v>
      </c>
      <c r="O11" s="120"/>
      <c r="P11" s="69"/>
      <c r="Q11" s="121"/>
      <c r="R11" s="121"/>
      <c r="S11" s="47"/>
      <c r="T11" s="134"/>
      <c r="U11" s="282" t="str">
        <f t="shared" si="0"/>
        <v>Dyspnée / insuffisance cardiaque IC, essoufflement, detresse respiratoire, anasarque, OMI, oedeme membres inferieurs, OAP, oedeme pulmonaire, polypnée, bradypnée, muscles accessoires, tirage, cyanose, BPCO, asthme, insuffisance respiratoiredétresse respiratoire 
ou FR ≥ 40/mndyspnée sévère 
ou FR 30-40, SpO2 86-90%</v>
      </c>
      <c r="V11" s="239" t="s">
        <v>569</v>
      </c>
      <c r="W11" s="48"/>
      <c r="X11" s="48"/>
      <c r="Y11" s="152"/>
      <c r="Z11" s="154"/>
      <c r="AA11" s="48"/>
      <c r="AB11" s="48"/>
    </row>
    <row r="12" spans="1:28" s="43" customFormat="1" ht="120" outlineLevel="1" x14ac:dyDescent="0.25">
      <c r="A12" s="118" t="s">
        <v>345</v>
      </c>
      <c r="B12" s="41" t="s">
        <v>158</v>
      </c>
      <c r="C12" s="41"/>
      <c r="D12" s="46" t="s">
        <v>249</v>
      </c>
      <c r="E12" s="46" t="s">
        <v>249</v>
      </c>
      <c r="F12" s="46">
        <v>2</v>
      </c>
      <c r="G12" s="46" t="s">
        <v>249</v>
      </c>
      <c r="H12" s="46" t="s">
        <v>249</v>
      </c>
      <c r="I12" s="46" t="s">
        <v>249</v>
      </c>
      <c r="J12" s="46" t="s">
        <v>249</v>
      </c>
      <c r="K12" s="46">
        <v>2</v>
      </c>
      <c r="L12" s="201" t="s">
        <v>112</v>
      </c>
      <c r="M12" s="62"/>
      <c r="N12" s="45" t="s">
        <v>68</v>
      </c>
      <c r="O12" s="56"/>
      <c r="P12" s="70" t="s">
        <v>339</v>
      </c>
      <c r="Q12" s="45"/>
      <c r="R12" s="55"/>
      <c r="S12" s="47"/>
      <c r="T12" s="134"/>
      <c r="U12" s="282" t="str">
        <f t="shared" si="0"/>
        <v>Dysfonction stimulateur / 
défibrillateur cardiaquePM, Pace Maker, pacemaker, choc, electrique, sonde, electroentrainementChoc(s) électrique(s) ressenti(s)avis référent 
(MAO, MCO)</v>
      </c>
      <c r="V12" s="239" t="s">
        <v>570</v>
      </c>
      <c r="W12" s="48"/>
      <c r="X12" s="48"/>
      <c r="Y12" s="152"/>
      <c r="Z12" s="154"/>
      <c r="AA12" s="48"/>
      <c r="AB12" s="48"/>
    </row>
    <row r="13" spans="1:28" s="43" customFormat="1" ht="120" outlineLevel="1" x14ac:dyDescent="0.25">
      <c r="A13" s="116" t="s">
        <v>346</v>
      </c>
      <c r="B13" s="41" t="s">
        <v>155</v>
      </c>
      <c r="C13" s="41"/>
      <c r="D13" s="46" t="s">
        <v>112</v>
      </c>
      <c r="E13" s="46" t="s">
        <v>112</v>
      </c>
      <c r="F13" s="46" t="s">
        <v>112</v>
      </c>
      <c r="G13" s="46">
        <v>4</v>
      </c>
      <c r="H13" s="46">
        <v>4</v>
      </c>
      <c r="I13" s="46">
        <v>4</v>
      </c>
      <c r="J13" s="46">
        <v>4</v>
      </c>
      <c r="K13" s="46" t="s">
        <v>249</v>
      </c>
      <c r="L13" s="201" t="s">
        <v>112</v>
      </c>
      <c r="M13" s="119"/>
      <c r="N13" s="120"/>
      <c r="O13" s="123"/>
      <c r="P13" s="69"/>
      <c r="Q13" s="124" t="s">
        <v>321</v>
      </c>
      <c r="R13" s="121"/>
      <c r="S13" s="47"/>
      <c r="T13" s="134"/>
      <c r="U13" s="282" t="str">
        <f t="shared" si="0"/>
        <v>Œdème des membres inférieurs / 
insuffisance cardiaqueOMI, IC, essoufflement, detresse respiratoire, anasarque, oedeme membres inferieurs, OAP, oedeme pulmonaireOMI chronique</v>
      </c>
      <c r="V13" s="239" t="s">
        <v>571</v>
      </c>
      <c r="W13" s="48"/>
      <c r="X13" s="48"/>
      <c r="Y13" s="155"/>
      <c r="Z13" s="154"/>
      <c r="AA13" s="48"/>
      <c r="AB13" s="48"/>
    </row>
    <row r="14" spans="1:28" s="43" customFormat="1" ht="45" outlineLevel="1" x14ac:dyDescent="0.25">
      <c r="A14" s="118" t="s">
        <v>149</v>
      </c>
      <c r="B14" s="41" t="s">
        <v>150</v>
      </c>
      <c r="C14" s="41" t="s">
        <v>83</v>
      </c>
      <c r="D14" s="46">
        <v>4</v>
      </c>
      <c r="E14" s="46" t="s">
        <v>249</v>
      </c>
      <c r="F14" s="46">
        <v>4</v>
      </c>
      <c r="G14" s="46" t="s">
        <v>249</v>
      </c>
      <c r="H14" s="46">
        <v>4</v>
      </c>
      <c r="I14" s="46" t="s">
        <v>249</v>
      </c>
      <c r="J14" s="46" t="s">
        <v>112</v>
      </c>
      <c r="K14" s="46" t="s">
        <v>249</v>
      </c>
      <c r="L14" s="202">
        <v>4</v>
      </c>
      <c r="M14" s="62" t="s">
        <v>357</v>
      </c>
      <c r="N14" s="45" t="s">
        <v>358</v>
      </c>
      <c r="O14" s="60"/>
      <c r="P14" s="62" t="s">
        <v>169</v>
      </c>
      <c r="Q14" s="71"/>
      <c r="R14" s="45"/>
      <c r="S14" s="47"/>
      <c r="T14" s="134"/>
      <c r="U14" s="282" t="str">
        <f t="shared" si="0"/>
        <v>Palpitationssensation de palpitationsFC ≥ 180/mnFC ≥ 140/mnmalaise</v>
      </c>
      <c r="V14" s="239" t="s">
        <v>572</v>
      </c>
      <c r="W14" s="48"/>
      <c r="X14" s="48"/>
      <c r="Y14" s="152"/>
      <c r="Z14" s="154"/>
      <c r="AA14" s="48"/>
      <c r="AB14" s="48"/>
    </row>
    <row r="15" spans="1:28" s="43" customFormat="1" ht="90" outlineLevel="1" x14ac:dyDescent="0.25">
      <c r="A15" s="116" t="s">
        <v>217</v>
      </c>
      <c r="B15" s="41" t="s">
        <v>151</v>
      </c>
      <c r="C15" s="41"/>
      <c r="D15" s="46">
        <v>4</v>
      </c>
      <c r="E15" s="46" t="s">
        <v>249</v>
      </c>
      <c r="F15" s="46">
        <v>4</v>
      </c>
      <c r="G15" s="46" t="s">
        <v>112</v>
      </c>
      <c r="H15" s="46">
        <v>4</v>
      </c>
      <c r="I15" s="46">
        <v>4</v>
      </c>
      <c r="J15" s="46" t="s">
        <v>249</v>
      </c>
      <c r="K15" s="46" t="s">
        <v>249</v>
      </c>
      <c r="L15" s="202">
        <v>4</v>
      </c>
      <c r="M15" s="123"/>
      <c r="N15" s="122" t="s">
        <v>359</v>
      </c>
      <c r="O15" s="120"/>
      <c r="P15" s="119" t="s">
        <v>365</v>
      </c>
      <c r="Q15" s="71"/>
      <c r="R15" s="121"/>
      <c r="S15" s="44"/>
      <c r="T15" s="134"/>
      <c r="U15" s="282" t="str">
        <f t="shared" si="0"/>
        <v>Hypertension artérielle HTA, antihypertenseur, céphalées, epistaxisTAS IOA ≥ 220 mm Hg 
ou ≥ 180 et SF associésTAS IOA ≥ 180 mm Hg</v>
      </c>
      <c r="V15" s="239" t="s">
        <v>573</v>
      </c>
      <c r="W15" s="48"/>
      <c r="X15" s="48"/>
      <c r="Y15" s="155"/>
      <c r="Z15" s="154"/>
      <c r="AA15" s="48"/>
      <c r="AB15" s="48"/>
    </row>
    <row r="16" spans="1:28" s="43" customFormat="1" ht="240.75" outlineLevel="1" thickBot="1" x14ac:dyDescent="0.3">
      <c r="A16" s="118" t="s">
        <v>347</v>
      </c>
      <c r="B16" s="41" t="s">
        <v>157</v>
      </c>
      <c r="C16" s="41"/>
      <c r="D16" s="49" t="s">
        <v>249</v>
      </c>
      <c r="E16" s="49" t="s">
        <v>249</v>
      </c>
      <c r="F16" s="49">
        <v>4</v>
      </c>
      <c r="G16" s="49" t="s">
        <v>112</v>
      </c>
      <c r="H16" s="49" t="s">
        <v>249</v>
      </c>
      <c r="I16" s="49">
        <v>4</v>
      </c>
      <c r="J16" s="49" t="s">
        <v>112</v>
      </c>
      <c r="K16" s="49" t="s">
        <v>249</v>
      </c>
      <c r="L16" s="202">
        <v>4</v>
      </c>
      <c r="M16" s="59"/>
      <c r="N16" s="60"/>
      <c r="O16" s="60"/>
      <c r="P16" s="62" t="s">
        <v>340</v>
      </c>
      <c r="Q16" s="71" t="s">
        <v>341</v>
      </c>
      <c r="R16" s="55"/>
      <c r="S16" s="47"/>
      <c r="T16" s="134"/>
      <c r="U16" s="282" t="str">
        <f t="shared" si="0"/>
        <v>Membre douloureux / 
chaud ou rouge / phlébiteerysipele, thrombose, ulcère, varice,vasculaire, douleur, chaleur, rougeur, placard, impotence
pied, mollet, jambe, avant-bras, bras, voyage, alitement, hospitalisation, chirurgiesignes locaux francs 
ou siège proximal sur échographiesignes locaux modérés 
ou siège distal sur échographie</v>
      </c>
      <c r="V16" s="239" t="s">
        <v>574</v>
      </c>
      <c r="W16" s="48"/>
      <c r="X16" s="48"/>
      <c r="Y16" s="155"/>
      <c r="Z16" s="154"/>
      <c r="AA16" s="48"/>
      <c r="AB16" s="48"/>
    </row>
    <row r="17" spans="1:26" x14ac:dyDescent="0.35">
      <c r="A17" s="218" t="s">
        <v>13</v>
      </c>
      <c r="B17" s="77"/>
      <c r="C17" s="77"/>
      <c r="D17" s="39"/>
      <c r="E17" s="78"/>
      <c r="F17" s="39"/>
      <c r="G17" s="39"/>
      <c r="H17" s="39"/>
      <c r="I17" s="39"/>
      <c r="J17" s="39"/>
      <c r="K17" s="39"/>
      <c r="L17" s="203"/>
      <c r="M17" s="80"/>
      <c r="N17" s="81"/>
      <c r="O17" s="82"/>
      <c r="P17" s="83"/>
      <c r="Q17" s="79"/>
      <c r="R17" s="84"/>
      <c r="S17" s="31"/>
      <c r="U17" s="282" t="str">
        <f t="shared" ref="U17:U67" si="1">CONCATENATE(A17,L17,M17,N17,O17,P17,Q17,R17)</f>
        <v>INFECTIOLOGIE</v>
      </c>
      <c r="V17" s="239"/>
      <c r="Y17" s="148"/>
      <c r="Z17" s="156"/>
    </row>
    <row r="18" spans="1:26" ht="150" outlineLevel="1" x14ac:dyDescent="0.25">
      <c r="A18" s="109" t="s">
        <v>373</v>
      </c>
      <c r="B18" s="76" t="s">
        <v>225</v>
      </c>
      <c r="C18" s="76"/>
      <c r="D18" s="76">
        <v>5</v>
      </c>
      <c r="E18" s="76" t="s">
        <v>112</v>
      </c>
      <c r="F18" s="76" t="s">
        <v>249</v>
      </c>
      <c r="G18" s="76">
        <v>2</v>
      </c>
      <c r="H18" s="76">
        <v>5</v>
      </c>
      <c r="I18" s="76" t="s">
        <v>112</v>
      </c>
      <c r="J18" s="76">
        <v>4</v>
      </c>
      <c r="K18" s="76" t="s">
        <v>249</v>
      </c>
      <c r="L18" s="202">
        <v>4</v>
      </c>
      <c r="M18" s="119"/>
      <c r="N18" s="125" t="s">
        <v>399</v>
      </c>
      <c r="O18" s="126"/>
      <c r="P18" s="119"/>
      <c r="Q18" s="86"/>
      <c r="R18" s="125" t="s">
        <v>396</v>
      </c>
      <c r="U18" s="282" t="str">
        <f>CONCATENATE(A18,V18,M18,N18,O18,P18,Q18,R18)</f>
        <v>Accident d'exposition au sang 
et/ou liquide biologiqueAES, projection, HIV, SIDA, piqure septique,  IST, morsure, coupure, blessure, rapport sexuel sujet contact VIH avéré 
et exposition ≤ 48 heuresexposition ≥ 48 h</v>
      </c>
      <c r="V18" s="239" t="s">
        <v>575</v>
      </c>
      <c r="Y18" s="148"/>
      <c r="Z18" s="156"/>
    </row>
    <row r="19" spans="1:26" ht="42.95" customHeight="1" outlineLevel="1" x14ac:dyDescent="0.25">
      <c r="A19" s="110" t="s">
        <v>228</v>
      </c>
      <c r="B19" s="76" t="s">
        <v>229</v>
      </c>
      <c r="C19" s="76" t="s">
        <v>83</v>
      </c>
      <c r="D19" s="76">
        <v>5</v>
      </c>
      <c r="E19" s="76">
        <v>4</v>
      </c>
      <c r="F19" s="76">
        <v>4</v>
      </c>
      <c r="G19" s="76">
        <v>5</v>
      </c>
      <c r="H19" s="76">
        <v>4</v>
      </c>
      <c r="I19" s="76" t="s">
        <v>112</v>
      </c>
      <c r="J19" s="76" t="s">
        <v>112</v>
      </c>
      <c r="K19" s="76">
        <v>4</v>
      </c>
      <c r="L19" s="204">
        <v>5</v>
      </c>
      <c r="M19" s="62"/>
      <c r="N19" s="66" t="s">
        <v>374</v>
      </c>
      <c r="O19" s="85"/>
      <c r="P19" s="62" t="s">
        <v>400</v>
      </c>
      <c r="Q19" s="66"/>
      <c r="R19" s="87"/>
      <c r="U19" s="282" t="str">
        <f>CONCATENATE(A19,V19,M19,N19,O19,P19,Q19,R19)</f>
        <v>FièvreTempérature, frisson, sepsis, hyperthermiet ≥ 40° C ou ≤ 35,2° C 
ou confusion / céphalée / purpurasignes associés d'AEG, hypotension, 
shock index ≥1</v>
      </c>
      <c r="V19" s="239" t="s">
        <v>576</v>
      </c>
      <c r="Y19" s="157"/>
      <c r="Z19" s="156"/>
    </row>
    <row r="20" spans="1:26" ht="150" outlineLevel="1" x14ac:dyDescent="0.25">
      <c r="A20" s="109" t="s">
        <v>226</v>
      </c>
      <c r="B20" s="76" t="s">
        <v>227</v>
      </c>
      <c r="C20" s="76"/>
      <c r="D20" s="76">
        <v>5</v>
      </c>
      <c r="E20" s="76">
        <v>4</v>
      </c>
      <c r="F20" s="76">
        <v>5</v>
      </c>
      <c r="G20" s="76" t="s">
        <v>249</v>
      </c>
      <c r="H20" s="76">
        <v>5</v>
      </c>
      <c r="I20" s="76"/>
      <c r="J20" s="76">
        <v>5</v>
      </c>
      <c r="K20" s="76">
        <v>4</v>
      </c>
      <c r="L20" s="204">
        <v>5</v>
      </c>
      <c r="M20" s="119"/>
      <c r="N20" s="125"/>
      <c r="O20" s="126"/>
      <c r="P20" s="119" t="s">
        <v>315</v>
      </c>
      <c r="Q20" s="125"/>
      <c r="R20" s="87" t="s">
        <v>316</v>
      </c>
      <c r="U20" s="282" t="str">
        <f>CONCATENATE(A20,V20,M20,N20,O20,P20,Q20,R20)</f>
        <v>Exposition à une maladie contagieusecontage, epidemie, suspicion, contamination, transmission, infection, voyageavec risque vital de contage (méningite, Ebola...)sans risque vital de contage  (rougeole, varicelle…)</v>
      </c>
      <c r="V20" s="239" t="s">
        <v>577</v>
      </c>
      <c r="Y20" s="157"/>
      <c r="Z20" s="156"/>
    </row>
    <row r="21" spans="1:26" x14ac:dyDescent="0.35">
      <c r="A21" s="218" t="s">
        <v>314</v>
      </c>
      <c r="B21" s="90"/>
      <c r="C21" s="90"/>
      <c r="D21" s="79"/>
      <c r="E21" s="91"/>
      <c r="F21" s="79"/>
      <c r="G21" s="79"/>
      <c r="H21" s="79"/>
      <c r="I21" s="79"/>
      <c r="J21" s="79"/>
      <c r="K21" s="79"/>
      <c r="L21" s="203"/>
      <c r="M21" s="80"/>
      <c r="N21" s="81"/>
      <c r="O21" s="82"/>
      <c r="P21" s="83"/>
      <c r="Q21" s="79"/>
      <c r="R21" s="84"/>
      <c r="S21" s="31"/>
      <c r="U21" s="282" t="str">
        <f t="shared" si="1"/>
        <v>ABDOMINAL</v>
      </c>
      <c r="V21" s="239"/>
      <c r="Y21" s="148"/>
      <c r="Z21" s="156"/>
    </row>
    <row r="22" spans="1:26" ht="135" outlineLevel="1" x14ac:dyDescent="0.25">
      <c r="A22" s="127" t="s">
        <v>398</v>
      </c>
      <c r="B22" s="19" t="s">
        <v>29</v>
      </c>
      <c r="C22" s="19"/>
      <c r="D22" s="19" t="s">
        <v>249</v>
      </c>
      <c r="E22" s="19" t="s">
        <v>249</v>
      </c>
      <c r="F22" s="19">
        <v>2</v>
      </c>
      <c r="G22" s="19" t="s">
        <v>249</v>
      </c>
      <c r="H22" s="19" t="s">
        <v>249</v>
      </c>
      <c r="I22" s="19" t="s">
        <v>249</v>
      </c>
      <c r="J22" s="19">
        <v>2</v>
      </c>
      <c r="K22" s="19">
        <v>2</v>
      </c>
      <c r="L22" s="205">
        <v>2</v>
      </c>
      <c r="M22" s="62"/>
      <c r="N22" s="67" t="s">
        <v>66</v>
      </c>
      <c r="O22" s="85"/>
      <c r="P22" s="62" t="s">
        <v>382</v>
      </c>
      <c r="Q22" s="66"/>
      <c r="R22" s="66"/>
      <c r="S22" s="31"/>
      <c r="U22" s="282" t="str">
        <f t="shared" ref="U22:U34" si="2">CONCATENATE(A22,V22,M22,N22,O22,P22,Q22,R22)</f>
        <v>Vomissement de sang / 
hématémèsehemorragie, varice, VO, ulcère, hemorragie digestive, vomissement, saignement, sanghématémèse abondantevomissement(s) strié(s) 
de sang</v>
      </c>
      <c r="V22" s="239" t="s">
        <v>517</v>
      </c>
      <c r="Y22" s="157"/>
      <c r="Z22" s="156"/>
    </row>
    <row r="23" spans="1:26" ht="20.100000000000001" customHeight="1" outlineLevel="1" x14ac:dyDescent="0.25">
      <c r="A23" s="117" t="s">
        <v>280</v>
      </c>
      <c r="B23" s="19" t="s">
        <v>30</v>
      </c>
      <c r="C23" s="19"/>
      <c r="D23" s="19" t="s">
        <v>249</v>
      </c>
      <c r="E23" s="19" t="s">
        <v>112</v>
      </c>
      <c r="F23" s="19">
        <v>2</v>
      </c>
      <c r="G23" s="19" t="s">
        <v>249</v>
      </c>
      <c r="H23" s="19" t="s">
        <v>249</v>
      </c>
      <c r="I23" s="19" t="s">
        <v>249</v>
      </c>
      <c r="J23" s="19" t="s">
        <v>249</v>
      </c>
      <c r="K23" s="19">
        <v>2</v>
      </c>
      <c r="L23" s="205">
        <v>2</v>
      </c>
      <c r="M23" s="119"/>
      <c r="N23" s="67" t="s">
        <v>65</v>
      </c>
      <c r="O23" s="126"/>
      <c r="P23" s="119" t="s">
        <v>64</v>
      </c>
      <c r="Q23" s="125"/>
      <c r="R23" s="125"/>
      <c r="S23" s="31"/>
      <c r="U23" s="282" t="str">
        <f t="shared" si="2"/>
        <v xml:space="preserve">Maelena/rectorragieshemorragie digestive, sang, saignement, sellesrectorragie abondanteselles souillées de sang </v>
      </c>
      <c r="V23" s="239" t="s">
        <v>518</v>
      </c>
      <c r="Y23" s="157"/>
      <c r="Z23" s="156"/>
    </row>
    <row r="24" spans="1:26" ht="210" outlineLevel="1" x14ac:dyDescent="0.25">
      <c r="A24" s="127" t="s">
        <v>19</v>
      </c>
      <c r="B24" s="19" t="s">
        <v>20</v>
      </c>
      <c r="C24" s="19" t="s">
        <v>83</v>
      </c>
      <c r="D24" s="19" t="s">
        <v>112</v>
      </c>
      <c r="E24" s="19" t="s">
        <v>249</v>
      </c>
      <c r="F24" s="19" t="s">
        <v>112</v>
      </c>
      <c r="G24" s="19" t="s">
        <v>112</v>
      </c>
      <c r="H24" s="19" t="s">
        <v>112</v>
      </c>
      <c r="I24" s="19" t="s">
        <v>112</v>
      </c>
      <c r="J24" s="19" t="s">
        <v>112</v>
      </c>
      <c r="K24" s="19" t="s">
        <v>249</v>
      </c>
      <c r="L24" s="206" t="s">
        <v>112</v>
      </c>
      <c r="M24" s="62"/>
      <c r="N24" s="66" t="s">
        <v>377</v>
      </c>
      <c r="O24" s="85"/>
      <c r="P24" s="69"/>
      <c r="Q24" s="66"/>
      <c r="R24" s="66" t="s">
        <v>395</v>
      </c>
      <c r="S24" s="31"/>
      <c r="U24" s="282" t="str">
        <f t="shared" si="2"/>
        <v>Douleur abdominaledouleur epigastrique, spasme, colique, nephretique, hepatique, crampe, brulure, ballonnement, hypochondre, fosse iliaque, appendicite, sigmoidite, constipation, nausées, vomissements, diarrhée douleur sévère 
et/ou signes généraux associésdouleur régresssive /
indolore</v>
      </c>
      <c r="V24" s="239" t="s">
        <v>584</v>
      </c>
      <c r="Y24" s="157"/>
      <c r="Z24" s="156"/>
    </row>
    <row r="25" spans="1:26" ht="18.600000000000001" customHeight="1" outlineLevel="1" x14ac:dyDescent="0.25">
      <c r="A25" s="117" t="s">
        <v>31</v>
      </c>
      <c r="B25" s="19" t="s">
        <v>32</v>
      </c>
      <c r="C25" s="19" t="s">
        <v>175</v>
      </c>
      <c r="D25" s="19" t="s">
        <v>112</v>
      </c>
      <c r="E25" s="19" t="s">
        <v>249</v>
      </c>
      <c r="F25" s="19" t="s">
        <v>249</v>
      </c>
      <c r="G25" s="19">
        <v>4</v>
      </c>
      <c r="H25" s="19" t="s">
        <v>112</v>
      </c>
      <c r="I25" s="19" t="s">
        <v>112</v>
      </c>
      <c r="J25" s="19">
        <v>4</v>
      </c>
      <c r="K25" s="19" t="s">
        <v>249</v>
      </c>
      <c r="L25" s="206" t="s">
        <v>112</v>
      </c>
      <c r="M25" s="119"/>
      <c r="N25" s="125" t="s">
        <v>160</v>
      </c>
      <c r="O25" s="126"/>
      <c r="P25" s="69"/>
      <c r="Q25" s="125"/>
      <c r="R25" s="125"/>
      <c r="S25" s="31"/>
      <c r="U25" s="282" t="str">
        <f t="shared" si="2"/>
        <v>Ictèrejaunissesignes généraux associés</v>
      </c>
      <c r="V25" s="239" t="s">
        <v>519</v>
      </c>
      <c r="Y25" s="148"/>
      <c r="Z25" s="156"/>
    </row>
    <row r="26" spans="1:26" ht="32.450000000000003" customHeight="1" outlineLevel="1" x14ac:dyDescent="0.25">
      <c r="A26" s="118" t="s">
        <v>415</v>
      </c>
      <c r="B26" s="20"/>
      <c r="C26" s="20"/>
      <c r="D26" s="20" t="s">
        <v>112</v>
      </c>
      <c r="E26" s="20" t="s">
        <v>249</v>
      </c>
      <c r="F26" s="20" t="s">
        <v>112</v>
      </c>
      <c r="G26" s="20"/>
      <c r="H26" s="20" t="s">
        <v>112</v>
      </c>
      <c r="I26" s="20">
        <v>4</v>
      </c>
      <c r="J26" s="20">
        <v>4</v>
      </c>
      <c r="K26" s="20" t="s">
        <v>249</v>
      </c>
      <c r="L26" s="206" t="s">
        <v>112</v>
      </c>
      <c r="M26" s="111"/>
      <c r="N26" s="66"/>
      <c r="O26" s="85"/>
      <c r="P26" s="70" t="s">
        <v>284</v>
      </c>
      <c r="Q26" s="68"/>
      <c r="R26" s="66"/>
      <c r="S26" s="31"/>
      <c r="U26" s="282" t="str">
        <f t="shared" si="2"/>
        <v>Problème technique
(stomie, cicatrices post op…)stomie, pansement, sonde JJ, jejuno, suppuration, lachage suture, inflammation, abcés, post opavis référent (MAO, MCO)</v>
      </c>
      <c r="V26" s="239" t="s">
        <v>585</v>
      </c>
      <c r="Y26" s="148"/>
      <c r="Z26" s="156"/>
    </row>
    <row r="27" spans="1:26" ht="105" outlineLevel="1" x14ac:dyDescent="0.25">
      <c r="A27" s="116" t="s">
        <v>416</v>
      </c>
      <c r="B27" s="19" t="s">
        <v>35</v>
      </c>
      <c r="C27" s="19"/>
      <c r="D27" s="19">
        <v>4</v>
      </c>
      <c r="E27" s="19">
        <v>4</v>
      </c>
      <c r="F27" s="19" t="s">
        <v>112</v>
      </c>
      <c r="G27" s="19">
        <v>4</v>
      </c>
      <c r="H27" s="19">
        <v>4</v>
      </c>
      <c r="I27" s="19" t="s">
        <v>112</v>
      </c>
      <c r="J27" s="19">
        <v>5</v>
      </c>
      <c r="K27" s="19">
        <v>4</v>
      </c>
      <c r="L27" s="207">
        <v>4</v>
      </c>
      <c r="M27" s="122"/>
      <c r="N27" s="125" t="s">
        <v>378</v>
      </c>
      <c r="O27" s="126"/>
      <c r="P27" s="119"/>
      <c r="Q27" s="71"/>
      <c r="R27" s="122"/>
      <c r="S27" s="31"/>
      <c r="U27" s="282" t="str">
        <f t="shared" si="2"/>
        <v>Hernie, masse
ou distension abdominaledouleur abdo, occlusion, ballonnement, boule, douleur sévère 
et/ou symptômes d'occlusion</v>
      </c>
      <c r="V27" s="239" t="s">
        <v>521</v>
      </c>
      <c r="Y27" s="148"/>
      <c r="Z27" s="156"/>
    </row>
    <row r="28" spans="1:26" ht="105" outlineLevel="1" x14ac:dyDescent="0.25">
      <c r="A28" s="118" t="s">
        <v>390</v>
      </c>
      <c r="B28" s="19" t="s">
        <v>21</v>
      </c>
      <c r="C28" s="19" t="s">
        <v>83</v>
      </c>
      <c r="D28" s="19" t="s">
        <v>249</v>
      </c>
      <c r="E28" s="19" t="s">
        <v>249</v>
      </c>
      <c r="F28" s="19">
        <v>4</v>
      </c>
      <c r="G28" s="19">
        <v>5</v>
      </c>
      <c r="H28" s="19">
        <v>4</v>
      </c>
      <c r="I28" s="19" t="s">
        <v>249</v>
      </c>
      <c r="J28" s="19" t="s">
        <v>112</v>
      </c>
      <c r="K28" s="19" t="s">
        <v>249</v>
      </c>
      <c r="L28" s="207">
        <v>4</v>
      </c>
      <c r="M28" s="62"/>
      <c r="N28" s="66" t="s">
        <v>381</v>
      </c>
      <c r="O28" s="85"/>
      <c r="P28" s="62" t="s">
        <v>376</v>
      </c>
      <c r="Q28" s="71"/>
      <c r="R28" s="68"/>
      <c r="S28" s="31"/>
      <c r="U28" s="282" t="str">
        <f t="shared" si="2"/>
        <v>Corps étranger dans œsophage / 
estomac / intestinsCEaphagie ou hypersialorrhée 
et/ou autres SF associéstranchant, pointu</v>
      </c>
      <c r="V28" s="239" t="s">
        <v>522</v>
      </c>
      <c r="Y28" s="148"/>
      <c r="Z28" s="156"/>
    </row>
    <row r="29" spans="1:26" ht="75" outlineLevel="1" x14ac:dyDescent="0.25">
      <c r="A29" s="117" t="s">
        <v>106</v>
      </c>
      <c r="B29" s="19" t="s">
        <v>26</v>
      </c>
      <c r="C29" s="19"/>
      <c r="D29" s="19" t="s">
        <v>249</v>
      </c>
      <c r="E29" s="19" t="s">
        <v>249</v>
      </c>
      <c r="F29" s="19">
        <v>4</v>
      </c>
      <c r="G29" s="19">
        <v>5</v>
      </c>
      <c r="H29" s="19">
        <v>4</v>
      </c>
      <c r="I29" s="19" t="s">
        <v>112</v>
      </c>
      <c r="J29" s="19">
        <v>5</v>
      </c>
      <c r="K29" s="19" t="s">
        <v>249</v>
      </c>
      <c r="L29" s="207">
        <v>4</v>
      </c>
      <c r="M29" s="119"/>
      <c r="N29" s="125" t="s">
        <v>379</v>
      </c>
      <c r="O29" s="126"/>
      <c r="P29" s="119"/>
      <c r="Q29" s="71"/>
      <c r="R29" s="122"/>
      <c r="S29" s="31"/>
      <c r="U29" s="282" t="str">
        <f t="shared" si="2"/>
        <v>Corps étranger dans le rectumCE, anal, gode, bouteille, concombredouleur sévère 
et/ou rectorragie</v>
      </c>
      <c r="V29" s="239" t="s">
        <v>586</v>
      </c>
      <c r="Y29" s="148"/>
      <c r="Z29" s="156"/>
    </row>
    <row r="30" spans="1:26" ht="25.5" customHeight="1" outlineLevel="1" x14ac:dyDescent="0.25">
      <c r="A30" s="127" t="s">
        <v>22</v>
      </c>
      <c r="B30" s="19" t="s">
        <v>23</v>
      </c>
      <c r="C30" s="19"/>
      <c r="D30" s="19">
        <v>5</v>
      </c>
      <c r="E30" s="19">
        <v>4</v>
      </c>
      <c r="F30" s="19">
        <v>5</v>
      </c>
      <c r="G30" s="19">
        <v>5</v>
      </c>
      <c r="H30" s="19">
        <v>5</v>
      </c>
      <c r="I30" s="19">
        <v>4</v>
      </c>
      <c r="J30" s="19">
        <v>5</v>
      </c>
      <c r="K30" s="19">
        <v>4</v>
      </c>
      <c r="L30" s="208">
        <v>5</v>
      </c>
      <c r="M30" s="62"/>
      <c r="N30" s="68" t="s">
        <v>273</v>
      </c>
      <c r="O30" s="85"/>
      <c r="P30" s="62" t="s">
        <v>274</v>
      </c>
      <c r="Q30" s="68"/>
      <c r="R30" s="112"/>
      <c r="S30" s="31"/>
      <c r="U30" s="282" t="str">
        <f t="shared" si="2"/>
        <v>Constipationarret selles, fecalome, digestif, douleur abdominale, transittriade occlusion intestinaledouleur abdominale</v>
      </c>
      <c r="V30" s="239" t="s">
        <v>587</v>
      </c>
      <c r="Y30" s="148"/>
      <c r="Z30" s="156"/>
    </row>
    <row r="31" spans="1:26" ht="120" outlineLevel="1" x14ac:dyDescent="0.25">
      <c r="A31" s="117" t="s">
        <v>2</v>
      </c>
      <c r="B31" s="19" t="s">
        <v>27</v>
      </c>
      <c r="C31" s="19" t="s">
        <v>83</v>
      </c>
      <c r="D31" s="19">
        <v>5</v>
      </c>
      <c r="E31" s="19">
        <v>4</v>
      </c>
      <c r="F31" s="19">
        <v>4</v>
      </c>
      <c r="G31" s="19">
        <v>5</v>
      </c>
      <c r="H31" s="19">
        <v>5</v>
      </c>
      <c r="I31" s="19">
        <v>4</v>
      </c>
      <c r="J31" s="19" t="s">
        <v>112</v>
      </c>
      <c r="K31" s="19">
        <v>4</v>
      </c>
      <c r="L31" s="208">
        <v>5</v>
      </c>
      <c r="M31" s="119"/>
      <c r="N31" s="122" t="s">
        <v>273</v>
      </c>
      <c r="O31" s="126" t="s">
        <v>323</v>
      </c>
      <c r="P31" s="119" t="s">
        <v>383</v>
      </c>
      <c r="Q31" s="122"/>
      <c r="R31" s="112"/>
      <c r="S31" s="31"/>
      <c r="U31" s="282" t="str">
        <f t="shared" si="2"/>
        <v>Vomissementsnausée, regurgitation, digestif, douleur abdominale, occlusion, constipation, nausées, transittriade occlusion intestinaleenfant ≤ 2 ansdouleur abdominale 
ou vomissements abondants</v>
      </c>
      <c r="V31" s="239" t="s">
        <v>588</v>
      </c>
      <c r="Y31" s="241"/>
      <c r="Z31" s="156"/>
    </row>
    <row r="32" spans="1:26" ht="60" outlineLevel="1" x14ac:dyDescent="0.25">
      <c r="A32" s="127" t="s">
        <v>24</v>
      </c>
      <c r="B32" s="19" t="s">
        <v>25</v>
      </c>
      <c r="C32" s="19" t="s">
        <v>83</v>
      </c>
      <c r="D32" s="19">
        <v>5</v>
      </c>
      <c r="E32" s="19">
        <v>4</v>
      </c>
      <c r="F32" s="19">
        <v>5</v>
      </c>
      <c r="G32" s="19">
        <v>5</v>
      </c>
      <c r="H32" s="19">
        <v>5</v>
      </c>
      <c r="I32" s="19" t="s">
        <v>112</v>
      </c>
      <c r="J32" s="19">
        <v>4</v>
      </c>
      <c r="K32" s="19">
        <v>4</v>
      </c>
      <c r="L32" s="208">
        <v>5</v>
      </c>
      <c r="M32" s="62"/>
      <c r="N32" s="62"/>
      <c r="O32" s="85" t="s">
        <v>323</v>
      </c>
      <c r="P32" s="62" t="s">
        <v>391</v>
      </c>
      <c r="Q32" s="68"/>
      <c r="R32" s="112"/>
      <c r="S32" s="31"/>
      <c r="U32" s="282" t="str">
        <f t="shared" si="2"/>
        <v>Diarrhéeselles, digestif, transitenfant ≤ 2 ansdiarrhées abondantes 
et/ou SG associés</v>
      </c>
      <c r="V32" s="239" t="s">
        <v>589</v>
      </c>
      <c r="Y32" s="148"/>
      <c r="Z32" s="156"/>
    </row>
    <row r="33" spans="1:26" ht="23.1" customHeight="1" outlineLevel="1" x14ac:dyDescent="0.25">
      <c r="A33" s="117" t="s">
        <v>85</v>
      </c>
      <c r="B33" s="19" t="s">
        <v>28</v>
      </c>
      <c r="C33" s="19"/>
      <c r="D33" s="19">
        <v>5</v>
      </c>
      <c r="E33" s="19">
        <v>4</v>
      </c>
      <c r="F33" s="19">
        <v>4</v>
      </c>
      <c r="G33" s="19">
        <v>5</v>
      </c>
      <c r="H33" s="19">
        <v>5</v>
      </c>
      <c r="I33" s="19">
        <v>4</v>
      </c>
      <c r="J33" s="19">
        <v>4</v>
      </c>
      <c r="K33" s="19">
        <v>4</v>
      </c>
      <c r="L33" s="208">
        <v>5</v>
      </c>
      <c r="M33" s="119"/>
      <c r="N33" s="125"/>
      <c r="O33" s="126"/>
      <c r="P33" s="119" t="s">
        <v>380</v>
      </c>
      <c r="Q33" s="122"/>
      <c r="R33" s="112"/>
      <c r="S33" s="31"/>
      <c r="U33" s="282" t="str">
        <f t="shared" si="2"/>
        <v>Douleur analehemorroides, abces, kyste, marge analesuspiçion abces / fissure</v>
      </c>
      <c r="V33" s="239" t="s">
        <v>524</v>
      </c>
      <c r="Y33" s="148"/>
      <c r="Z33" s="156"/>
    </row>
    <row r="34" spans="1:26" ht="30.95" customHeight="1" outlineLevel="1" x14ac:dyDescent="0.25">
      <c r="A34" s="127" t="s">
        <v>33</v>
      </c>
      <c r="B34" s="19" t="s">
        <v>34</v>
      </c>
      <c r="C34" s="19"/>
      <c r="D34" s="19">
        <v>4</v>
      </c>
      <c r="E34" s="19">
        <v>4</v>
      </c>
      <c r="F34" s="19">
        <v>4</v>
      </c>
      <c r="G34" s="19">
        <v>5</v>
      </c>
      <c r="H34" s="19">
        <v>5</v>
      </c>
      <c r="I34" s="19">
        <v>4</v>
      </c>
      <c r="J34" s="19">
        <v>5</v>
      </c>
      <c r="K34" s="19">
        <v>4</v>
      </c>
      <c r="L34" s="208">
        <v>5</v>
      </c>
      <c r="M34" s="113"/>
      <c r="N34" s="66"/>
      <c r="O34" s="85"/>
      <c r="P34" s="62" t="s">
        <v>401</v>
      </c>
      <c r="Q34" s="68"/>
      <c r="R34" s="112"/>
      <c r="S34" s="31"/>
      <c r="U34" s="282" t="str">
        <f t="shared" si="2"/>
        <v>Hoquethoquet incessant (≥12 h)</v>
      </c>
      <c r="V34" s="239"/>
      <c r="Y34" s="148"/>
      <c r="Z34" s="156"/>
    </row>
    <row r="35" spans="1:26" x14ac:dyDescent="0.35">
      <c r="A35" s="218" t="s">
        <v>36</v>
      </c>
      <c r="B35" s="100"/>
      <c r="C35" s="100"/>
      <c r="D35" s="100"/>
      <c r="E35" s="100"/>
      <c r="F35" s="100"/>
      <c r="G35" s="100"/>
      <c r="H35" s="100"/>
      <c r="I35" s="100"/>
      <c r="J35" s="100"/>
      <c r="K35" s="100"/>
      <c r="L35" s="209"/>
      <c r="M35" s="100"/>
      <c r="N35" s="100"/>
      <c r="O35" s="100"/>
      <c r="P35" s="100"/>
      <c r="Q35" s="100"/>
      <c r="R35" s="101"/>
      <c r="S35" s="31"/>
      <c r="U35" s="282" t="str">
        <f t="shared" si="1"/>
        <v>GENITO-URINAIRE</v>
      </c>
      <c r="V35" s="239"/>
      <c r="Y35" s="148"/>
      <c r="Z35" s="156"/>
    </row>
    <row r="36" spans="1:26" ht="105" outlineLevel="1" x14ac:dyDescent="0.25">
      <c r="A36" s="114" t="s">
        <v>388</v>
      </c>
      <c r="B36" s="98" t="s">
        <v>37</v>
      </c>
      <c r="C36" s="98"/>
      <c r="D36" s="98" t="s">
        <v>112</v>
      </c>
      <c r="E36" s="98" t="s">
        <v>249</v>
      </c>
      <c r="F36" s="98" t="s">
        <v>112</v>
      </c>
      <c r="G36" s="98">
        <v>4</v>
      </c>
      <c r="H36" s="98" t="s">
        <v>112</v>
      </c>
      <c r="I36" s="98">
        <v>4</v>
      </c>
      <c r="J36" s="98" t="s">
        <v>112</v>
      </c>
      <c r="K36" s="98" t="s">
        <v>249</v>
      </c>
      <c r="L36" s="201" t="s">
        <v>112</v>
      </c>
      <c r="M36" s="61"/>
      <c r="N36" s="66" t="s">
        <v>162</v>
      </c>
      <c r="O36" s="63"/>
      <c r="P36" s="178"/>
      <c r="Q36" s="102"/>
      <c r="R36" s="66" t="s">
        <v>393</v>
      </c>
      <c r="S36" s="31"/>
      <c r="U36" s="282" t="str">
        <f t="shared" ref="U36:U42" si="3">CONCATENATE(A36,V36,M36,N36,O36,P36,Q36,R36)</f>
        <v>Douleur de la fosse lombaire / 
du flancCN, colique nephretique, pyelo, sfu, calculdouleur intensedouleur régressive / 
indolore</v>
      </c>
      <c r="V36" s="239" t="s">
        <v>590</v>
      </c>
      <c r="Y36" s="148"/>
      <c r="Z36" s="156"/>
    </row>
    <row r="37" spans="1:26" ht="24.95" customHeight="1" outlineLevel="1" x14ac:dyDescent="0.25">
      <c r="A37" s="115" t="s">
        <v>385</v>
      </c>
      <c r="B37" s="98" t="s">
        <v>86</v>
      </c>
      <c r="C37" s="98"/>
      <c r="D37" s="98" t="s">
        <v>249</v>
      </c>
      <c r="E37" s="98" t="s">
        <v>249</v>
      </c>
      <c r="F37" s="98" t="s">
        <v>112</v>
      </c>
      <c r="G37" s="98" t="s">
        <v>249</v>
      </c>
      <c r="H37" s="98" t="s">
        <v>249</v>
      </c>
      <c r="I37" s="98" t="s">
        <v>112</v>
      </c>
      <c r="J37" s="98" t="s">
        <v>249</v>
      </c>
      <c r="K37" s="98">
        <v>2</v>
      </c>
      <c r="L37" s="201" t="s">
        <v>112</v>
      </c>
      <c r="M37" s="61"/>
      <c r="N37" s="66" t="s">
        <v>394</v>
      </c>
      <c r="O37" s="103"/>
      <c r="P37" s="179"/>
      <c r="Q37" s="102"/>
      <c r="R37" s="63"/>
      <c r="S37" s="31"/>
      <c r="U37" s="282" t="str">
        <f t="shared" si="3"/>
        <v>Rétention d'urine / anurieRAU, globedouleur intense / agitation</v>
      </c>
      <c r="V37" s="239" t="s">
        <v>525</v>
      </c>
      <c r="Y37" s="148"/>
      <c r="Z37" s="156"/>
    </row>
    <row r="38" spans="1:26" ht="105" outlineLevel="1" x14ac:dyDescent="0.25">
      <c r="A38" s="115" t="s">
        <v>386</v>
      </c>
      <c r="B38" s="98" t="s">
        <v>41</v>
      </c>
      <c r="C38" s="98" t="s">
        <v>83</v>
      </c>
      <c r="D38" s="98" t="s">
        <v>112</v>
      </c>
      <c r="E38" s="98" t="s">
        <v>249</v>
      </c>
      <c r="F38" s="98" t="s">
        <v>249</v>
      </c>
      <c r="G38" s="98">
        <v>4</v>
      </c>
      <c r="H38" s="98" t="s">
        <v>249</v>
      </c>
      <c r="I38" s="98" t="s">
        <v>249</v>
      </c>
      <c r="J38" s="98" t="s">
        <v>249</v>
      </c>
      <c r="K38" s="98" t="s">
        <v>249</v>
      </c>
      <c r="L38" s="201" t="s">
        <v>112</v>
      </c>
      <c r="M38" s="61"/>
      <c r="N38" s="66" t="s">
        <v>392</v>
      </c>
      <c r="O38" s="106"/>
      <c r="P38" s="70" t="s">
        <v>284</v>
      </c>
      <c r="Q38" s="105"/>
      <c r="R38" s="63"/>
      <c r="S38" s="31"/>
      <c r="U38" s="282" t="str">
        <f t="shared" si="3"/>
        <v>Douleur de bourse / orchite /
torsion testiculesfu, OGE, organe genitaux, génitaldouleur intense 
ou suspicion de torsionavis référent (MAO, MCO)</v>
      </c>
      <c r="V38" s="239" t="s">
        <v>591</v>
      </c>
      <c r="Y38" s="148"/>
      <c r="Z38" s="156"/>
    </row>
    <row r="39" spans="1:26" ht="90" outlineLevel="1" x14ac:dyDescent="0.25">
      <c r="A39" s="115" t="s">
        <v>387</v>
      </c>
      <c r="B39" s="98"/>
      <c r="C39" s="98"/>
      <c r="D39" s="98" t="s">
        <v>112</v>
      </c>
      <c r="E39" s="98" t="s">
        <v>249</v>
      </c>
      <c r="F39" s="98" t="s">
        <v>112</v>
      </c>
      <c r="G39" s="98"/>
      <c r="H39" s="98" t="s">
        <v>112</v>
      </c>
      <c r="I39" s="98">
        <v>4</v>
      </c>
      <c r="J39" s="98">
        <v>4</v>
      </c>
      <c r="K39" s="98" t="s">
        <v>249</v>
      </c>
      <c r="L39" s="201" t="s">
        <v>112</v>
      </c>
      <c r="M39" s="61"/>
      <c r="N39" s="66" t="s">
        <v>406</v>
      </c>
      <c r="O39" s="106"/>
      <c r="P39" s="70" t="s">
        <v>284</v>
      </c>
      <c r="Q39" s="105"/>
      <c r="R39" s="102"/>
      <c r="S39" s="31"/>
      <c r="U39" s="282" t="str">
        <f t="shared" si="3"/>
        <v>Dysfonction de sonde urinaire / 
JJ / stomiebouchédouleur intense, fièvre 
ou SGavis référent (MAO, MCO)</v>
      </c>
      <c r="V39" s="239" t="s">
        <v>526</v>
      </c>
      <c r="Y39" s="148"/>
      <c r="Z39" s="156"/>
    </row>
    <row r="40" spans="1:26" ht="30" outlineLevel="1" x14ac:dyDescent="0.25">
      <c r="A40" s="114" t="s">
        <v>38</v>
      </c>
      <c r="B40" s="98" t="s">
        <v>39</v>
      </c>
      <c r="C40" s="98"/>
      <c r="D40" s="98" t="s">
        <v>112</v>
      </c>
      <c r="E40" s="98">
        <v>4</v>
      </c>
      <c r="F40" s="98">
        <v>4</v>
      </c>
      <c r="G40" s="98">
        <v>4</v>
      </c>
      <c r="H40" s="98">
        <v>4</v>
      </c>
      <c r="I40" s="98" t="s">
        <v>112</v>
      </c>
      <c r="J40" s="98">
        <v>4</v>
      </c>
      <c r="K40" s="98" t="s">
        <v>249</v>
      </c>
      <c r="L40" s="201" t="s">
        <v>112</v>
      </c>
      <c r="M40" s="61"/>
      <c r="N40" s="66" t="s">
        <v>191</v>
      </c>
      <c r="O40" s="182"/>
      <c r="P40" s="69"/>
      <c r="Q40" s="183"/>
      <c r="R40" s="102"/>
      <c r="S40" s="31"/>
      <c r="U40" s="282" t="str">
        <f t="shared" si="3"/>
        <v>Hématuriesangsaignement abondant actif</v>
      </c>
      <c r="V40" s="239" t="s">
        <v>527</v>
      </c>
      <c r="Y40" s="157"/>
      <c r="Z40" s="156"/>
    </row>
    <row r="41" spans="1:26" ht="45" outlineLevel="1" x14ac:dyDescent="0.25">
      <c r="A41" s="114" t="s">
        <v>389</v>
      </c>
      <c r="B41" s="98" t="s">
        <v>87</v>
      </c>
      <c r="C41" s="98" t="s">
        <v>83</v>
      </c>
      <c r="D41" s="98">
        <v>5</v>
      </c>
      <c r="E41" s="98">
        <v>4</v>
      </c>
      <c r="F41" s="98">
        <v>5</v>
      </c>
      <c r="G41" s="98">
        <v>5</v>
      </c>
      <c r="H41" s="98">
        <v>5</v>
      </c>
      <c r="I41" s="98">
        <v>4</v>
      </c>
      <c r="J41" s="98">
        <v>5</v>
      </c>
      <c r="K41" s="98">
        <v>4</v>
      </c>
      <c r="L41" s="204">
        <v>5</v>
      </c>
      <c r="M41" s="180"/>
      <c r="N41" s="104"/>
      <c r="O41" s="181"/>
      <c r="P41" s="62" t="s">
        <v>215</v>
      </c>
      <c r="Q41" s="68" t="s">
        <v>1</v>
      </c>
      <c r="R41" s="107"/>
      <c r="S41" s="31"/>
      <c r="U41" s="282" t="str">
        <f t="shared" si="3"/>
        <v>Dysurie / brûlure mictionnelle /
infection ?sfu, fièvreenfant</v>
      </c>
      <c r="V41" s="239" t="s">
        <v>528</v>
      </c>
      <c r="Y41" s="148"/>
      <c r="Z41" s="156"/>
    </row>
    <row r="42" spans="1:26" ht="60" outlineLevel="1" x14ac:dyDescent="0.25">
      <c r="A42" s="115" t="s">
        <v>307</v>
      </c>
      <c r="B42" s="98" t="s">
        <v>40</v>
      </c>
      <c r="C42" s="98"/>
      <c r="D42" s="98">
        <v>4</v>
      </c>
      <c r="E42" s="98">
        <v>5</v>
      </c>
      <c r="F42" s="98">
        <v>5</v>
      </c>
      <c r="G42" s="98">
        <v>5</v>
      </c>
      <c r="H42" s="98">
        <v>5</v>
      </c>
      <c r="I42" s="98">
        <v>4</v>
      </c>
      <c r="J42" s="98">
        <v>5</v>
      </c>
      <c r="K42" s="98">
        <v>4</v>
      </c>
      <c r="L42" s="204">
        <v>5</v>
      </c>
      <c r="M42" s="61"/>
      <c r="N42" s="103"/>
      <c r="O42" s="106"/>
      <c r="P42" s="62" t="s">
        <v>215</v>
      </c>
      <c r="Q42" s="108"/>
      <c r="R42" s="87"/>
      <c r="S42" s="31"/>
      <c r="U42" s="282" t="str">
        <f t="shared" si="3"/>
        <v>Ecoulement ou lésion cutanéo-muqueuse génitalemycose, MST, IST, sexuelfièvre</v>
      </c>
      <c r="V42" s="239" t="s">
        <v>529</v>
      </c>
      <c r="Y42" s="148"/>
      <c r="Z42" s="156"/>
    </row>
    <row r="43" spans="1:26" x14ac:dyDescent="0.35">
      <c r="A43" s="218" t="s">
        <v>488</v>
      </c>
      <c r="B43" s="90"/>
      <c r="C43" s="90"/>
      <c r="D43" s="79"/>
      <c r="E43" s="91"/>
      <c r="F43" s="79"/>
      <c r="G43" s="79"/>
      <c r="H43" s="79"/>
      <c r="I43" s="79"/>
      <c r="J43" s="79"/>
      <c r="K43" s="79"/>
      <c r="L43" s="203"/>
      <c r="M43" s="80"/>
      <c r="N43" s="81"/>
      <c r="O43" s="82"/>
      <c r="P43" s="83"/>
      <c r="Q43" s="79"/>
      <c r="R43" s="84"/>
      <c r="U43" s="282" t="str">
        <f t="shared" si="1"/>
        <v>GYNECO / OBSTETRIQUE</v>
      </c>
      <c r="V43" s="239"/>
      <c r="Y43" s="148"/>
      <c r="Z43" s="156"/>
    </row>
    <row r="44" spans="1:26" ht="45" outlineLevel="1" x14ac:dyDescent="0.25">
      <c r="A44" s="128" t="s">
        <v>71</v>
      </c>
      <c r="B44" s="129" t="s">
        <v>72</v>
      </c>
      <c r="C44" s="129"/>
      <c r="D44" s="129">
        <v>1</v>
      </c>
      <c r="E44" s="129">
        <v>1</v>
      </c>
      <c r="F44" s="129">
        <v>1</v>
      </c>
      <c r="G44" s="129">
        <v>1</v>
      </c>
      <c r="H44" s="129">
        <v>1</v>
      </c>
      <c r="I44" s="129">
        <v>2</v>
      </c>
      <c r="J44" s="129">
        <v>2</v>
      </c>
      <c r="K44" s="129">
        <v>1</v>
      </c>
      <c r="L44" s="210">
        <v>1</v>
      </c>
      <c r="M44" s="64"/>
      <c r="N44" s="103"/>
      <c r="O44" s="103"/>
      <c r="P44" s="63"/>
      <c r="Q44" s="63"/>
      <c r="R44" s="102"/>
      <c r="U44" s="282" t="str">
        <f t="shared" ref="U44:U50" si="4">CONCATENATE(A44,V44,M44,N44,O44,P44,Q44,R44)</f>
        <v>Accouchement imminent ou réalisénaissance, grossesse, partum</v>
      </c>
      <c r="V44" s="239" t="s">
        <v>530</v>
      </c>
      <c r="Y44" s="148"/>
      <c r="Z44" s="156"/>
    </row>
    <row r="45" spans="1:26" ht="90" outlineLevel="1" x14ac:dyDescent="0.25">
      <c r="A45" s="130" t="s">
        <v>418</v>
      </c>
      <c r="B45" s="129" t="s">
        <v>69</v>
      </c>
      <c r="C45" s="129"/>
      <c r="D45" s="129" t="s">
        <v>249</v>
      </c>
      <c r="E45" s="129" t="s">
        <v>112</v>
      </c>
      <c r="F45" s="129">
        <v>4</v>
      </c>
      <c r="G45" s="129">
        <v>2</v>
      </c>
      <c r="H45" s="129" t="s">
        <v>249</v>
      </c>
      <c r="I45" s="129">
        <v>2</v>
      </c>
      <c r="J45" s="129" t="s">
        <v>112</v>
      </c>
      <c r="K45" s="129" t="s">
        <v>249</v>
      </c>
      <c r="L45" s="211" t="s">
        <v>249</v>
      </c>
      <c r="M45" s="119"/>
      <c r="N45" s="125" t="s">
        <v>239</v>
      </c>
      <c r="O45" s="99"/>
      <c r="P45" s="125"/>
      <c r="Q45" s="125"/>
      <c r="R45" s="122"/>
      <c r="U45" s="282" t="str">
        <f t="shared" si="4"/>
        <v>Problème de grossesse 
1er et 2ème trimestrepartum, fausse couche, metrorragie, GEU, enceintemétrorragies, douleur</v>
      </c>
      <c r="V45" s="239" t="s">
        <v>531</v>
      </c>
      <c r="Y45" s="148"/>
      <c r="Z45" s="156"/>
    </row>
    <row r="46" spans="1:26" ht="90" outlineLevel="1" x14ac:dyDescent="0.25">
      <c r="A46" s="128" t="s">
        <v>417</v>
      </c>
      <c r="B46" s="129" t="s">
        <v>70</v>
      </c>
      <c r="C46" s="129"/>
      <c r="D46" s="129" t="s">
        <v>249</v>
      </c>
      <c r="E46" s="129">
        <v>2</v>
      </c>
      <c r="F46" s="129" t="s">
        <v>249</v>
      </c>
      <c r="G46" s="129">
        <v>2</v>
      </c>
      <c r="H46" s="129" t="s">
        <v>249</v>
      </c>
      <c r="I46" s="129">
        <v>2</v>
      </c>
      <c r="J46" s="129">
        <v>2</v>
      </c>
      <c r="K46" s="129">
        <v>2</v>
      </c>
      <c r="L46" s="211" t="s">
        <v>249</v>
      </c>
      <c r="M46" s="61"/>
      <c r="N46" s="66" t="s">
        <v>403</v>
      </c>
      <c r="O46" s="99"/>
      <c r="P46" s="63"/>
      <c r="Q46" s="63"/>
      <c r="R46" s="102"/>
      <c r="U46" s="282" t="str">
        <f t="shared" si="4"/>
        <v>Problèmes de grossesse 
3eme trimestrepartum, fausse couche, metrorragie, GEU, enceintemétrorragies / douleur / HTA / 
perte de liquide amniotique</v>
      </c>
      <c r="V46" s="239" t="s">
        <v>531</v>
      </c>
      <c r="Y46" s="148"/>
      <c r="Z46" s="156"/>
    </row>
    <row r="47" spans="1:26" ht="75" outlineLevel="1" x14ac:dyDescent="0.25">
      <c r="A47" s="130" t="s">
        <v>238</v>
      </c>
      <c r="B47" s="129" t="s">
        <v>140</v>
      </c>
      <c r="C47" s="129"/>
      <c r="D47" s="129" t="s">
        <v>112</v>
      </c>
      <c r="E47" s="129">
        <v>4</v>
      </c>
      <c r="F47" s="129" t="s">
        <v>112</v>
      </c>
      <c r="G47" s="129" t="s">
        <v>112</v>
      </c>
      <c r="H47" s="129" t="s">
        <v>112</v>
      </c>
      <c r="I47" s="129" t="s">
        <v>112</v>
      </c>
      <c r="J47" s="129" t="s">
        <v>112</v>
      </c>
      <c r="K47" s="129">
        <v>4</v>
      </c>
      <c r="L47" s="212" t="s">
        <v>112</v>
      </c>
      <c r="M47" s="119"/>
      <c r="N47" s="125" t="s">
        <v>402</v>
      </c>
      <c r="O47" s="126"/>
      <c r="P47" s="70"/>
      <c r="Q47" s="125"/>
      <c r="R47" s="122"/>
      <c r="U47" s="282" t="str">
        <f t="shared" si="4"/>
        <v>Méno-metrorragiegrossesse, GEUgrossesse connue / suspectée 
ou saignement abondant</v>
      </c>
      <c r="V47" s="239" t="s">
        <v>532</v>
      </c>
      <c r="Y47" s="157"/>
      <c r="Z47" s="156"/>
    </row>
    <row r="48" spans="1:26" ht="60" outlineLevel="1" x14ac:dyDescent="0.25">
      <c r="A48" s="128" t="s">
        <v>308</v>
      </c>
      <c r="B48" s="129" t="s">
        <v>181</v>
      </c>
      <c r="C48" s="129"/>
      <c r="D48" s="129" t="s">
        <v>112</v>
      </c>
      <c r="E48" s="129">
        <v>2</v>
      </c>
      <c r="F48" s="129">
        <v>4</v>
      </c>
      <c r="G48" s="129">
        <v>4</v>
      </c>
      <c r="H48" s="129">
        <v>4</v>
      </c>
      <c r="I48" s="129" t="s">
        <v>249</v>
      </c>
      <c r="J48" s="129" t="s">
        <v>112</v>
      </c>
      <c r="K48" s="129">
        <v>2</v>
      </c>
      <c r="L48" s="213">
        <v>4</v>
      </c>
      <c r="M48" s="61"/>
      <c r="N48" s="61"/>
      <c r="O48" s="85" t="s">
        <v>289</v>
      </c>
      <c r="P48" s="63"/>
      <c r="Q48" s="132"/>
      <c r="R48" s="102"/>
      <c r="U48" s="282" t="str">
        <f t="shared" si="4"/>
        <v>Problème de post partum (allaitement...)allaitement, fièvre, leucorrhée, lochieallaitement et fièvre</v>
      </c>
      <c r="V48" s="239" t="s">
        <v>533</v>
      </c>
      <c r="Y48" s="148"/>
      <c r="Z48" s="156"/>
    </row>
    <row r="49" spans="1:26" ht="21.95" customHeight="1" outlineLevel="1" x14ac:dyDescent="0.25">
      <c r="A49" s="130" t="s">
        <v>14</v>
      </c>
      <c r="B49" s="129" t="s">
        <v>67</v>
      </c>
      <c r="C49" s="129"/>
      <c r="D49" s="129">
        <v>4</v>
      </c>
      <c r="E49" s="129">
        <v>5</v>
      </c>
      <c r="F49" s="129">
        <v>4</v>
      </c>
      <c r="G49" s="129">
        <v>4</v>
      </c>
      <c r="H49" s="129">
        <v>4</v>
      </c>
      <c r="I49" s="129">
        <v>4</v>
      </c>
      <c r="J49" s="129">
        <v>5</v>
      </c>
      <c r="K49" s="129">
        <v>4</v>
      </c>
      <c r="L49" s="214">
        <v>5</v>
      </c>
      <c r="M49" s="126"/>
      <c r="N49" s="126"/>
      <c r="O49" s="126"/>
      <c r="P49" s="119" t="s">
        <v>404</v>
      </c>
      <c r="Q49" s="125"/>
      <c r="R49" s="87"/>
      <c r="U49" s="282" t="str">
        <f t="shared" si="4"/>
        <v>Anomalie du seinabcès sein, écoulement, mastodinite, tumeur, plaie, galactorrhéemastite ou abcès</v>
      </c>
      <c r="V49" s="239" t="s">
        <v>534</v>
      </c>
      <c r="Y49" s="148"/>
      <c r="Z49" s="156"/>
    </row>
    <row r="50" spans="1:26" ht="60" outlineLevel="1" x14ac:dyDescent="0.25">
      <c r="A50" s="128" t="s">
        <v>405</v>
      </c>
      <c r="B50" s="129" t="s">
        <v>102</v>
      </c>
      <c r="C50" s="129"/>
      <c r="D50" s="129">
        <v>4</v>
      </c>
      <c r="E50" s="129">
        <v>4</v>
      </c>
      <c r="F50" s="129">
        <v>5</v>
      </c>
      <c r="G50" s="129">
        <v>4</v>
      </c>
      <c r="H50" s="129">
        <v>4</v>
      </c>
      <c r="I50" s="129" t="s">
        <v>112</v>
      </c>
      <c r="J50" s="129">
        <v>5</v>
      </c>
      <c r="K50" s="129">
        <v>4</v>
      </c>
      <c r="L50" s="214">
        <v>5</v>
      </c>
      <c r="M50" s="61"/>
      <c r="N50" s="103"/>
      <c r="O50" s="103"/>
      <c r="P50" s="102"/>
      <c r="Q50" s="102"/>
      <c r="R50" s="87"/>
      <c r="S50" s="31"/>
      <c r="U50" s="282" t="str">
        <f t="shared" si="4"/>
        <v>Anomalie vulvo-vaginale /
corps étrangerCE, mycose, vaginite, leucorrhée, MST, IST</v>
      </c>
      <c r="V50" s="239" t="s">
        <v>535</v>
      </c>
      <c r="Y50" s="157"/>
      <c r="Z50" s="156"/>
    </row>
    <row r="51" spans="1:26" x14ac:dyDescent="0.35">
      <c r="A51" s="218" t="s">
        <v>88</v>
      </c>
      <c r="B51" s="90"/>
      <c r="C51" s="90"/>
      <c r="D51" s="79"/>
      <c r="E51" s="91"/>
      <c r="F51" s="79"/>
      <c r="G51" s="79"/>
      <c r="H51" s="79"/>
      <c r="I51" s="79"/>
      <c r="J51" s="79"/>
      <c r="K51" s="79"/>
      <c r="L51" s="203"/>
      <c r="M51" s="80"/>
      <c r="N51" s="81"/>
      <c r="O51" s="82"/>
      <c r="P51" s="83"/>
      <c r="Q51" s="136"/>
      <c r="R51" s="84"/>
      <c r="U51" s="282" t="str">
        <f t="shared" si="1"/>
        <v>INTOXICATION</v>
      </c>
      <c r="V51" s="239"/>
      <c r="Y51" s="148"/>
      <c r="Z51" s="156"/>
    </row>
    <row r="52" spans="1:26" ht="165" outlineLevel="1" x14ac:dyDescent="0.25">
      <c r="A52" s="114" t="s">
        <v>165</v>
      </c>
      <c r="B52" s="135" t="s">
        <v>89</v>
      </c>
      <c r="C52" s="135"/>
      <c r="D52" s="135" t="s">
        <v>249</v>
      </c>
      <c r="E52" s="135">
        <v>2</v>
      </c>
      <c r="F52" s="135" t="s">
        <v>249</v>
      </c>
      <c r="G52" s="135">
        <v>4</v>
      </c>
      <c r="H52" s="135" t="s">
        <v>249</v>
      </c>
      <c r="I52" s="135" t="s">
        <v>249</v>
      </c>
      <c r="J52" s="135" t="s">
        <v>249</v>
      </c>
      <c r="K52" s="135">
        <v>2</v>
      </c>
      <c r="L52" s="201" t="s">
        <v>112</v>
      </c>
      <c r="M52" s="139"/>
      <c r="N52" s="140" t="s">
        <v>409</v>
      </c>
      <c r="O52" s="144" t="s">
        <v>1</v>
      </c>
      <c r="P52" s="184" t="s">
        <v>284</v>
      </c>
      <c r="Q52" s="141"/>
      <c r="R52" s="140" t="s">
        <v>413</v>
      </c>
      <c r="U52" s="282" t="str">
        <f>CONCATENATE(A52,V52,M52,N52,O52,P52,Q52,R52)</f>
        <v>Intoxication médicamenteuseIMV, TS, suicide, somnolence, agitation, comportement, myosis, mydriase, intoxsignes associés / toxiques cardiotropes ou lésionnelsenfantavis référent (MAO, MCO)pas de signes associés et vue tard (ex ≥ 24 h)</v>
      </c>
      <c r="V52" s="239" t="s">
        <v>592</v>
      </c>
      <c r="Y52" s="241"/>
      <c r="Z52" s="156"/>
    </row>
    <row r="53" spans="1:26" ht="150" outlineLevel="1" x14ac:dyDescent="0.25">
      <c r="A53" s="89" t="s">
        <v>166</v>
      </c>
      <c r="B53" s="135" t="s">
        <v>90</v>
      </c>
      <c r="C53" s="135"/>
      <c r="D53" s="135" t="s">
        <v>249</v>
      </c>
      <c r="E53" s="135" t="s">
        <v>249</v>
      </c>
      <c r="F53" s="135" t="s">
        <v>249</v>
      </c>
      <c r="G53" s="135"/>
      <c r="H53" s="135" t="s">
        <v>249</v>
      </c>
      <c r="I53" s="135" t="s">
        <v>249</v>
      </c>
      <c r="J53" s="135" t="s">
        <v>249</v>
      </c>
      <c r="K53" s="135" t="s">
        <v>249</v>
      </c>
      <c r="L53" s="201" t="s">
        <v>112</v>
      </c>
      <c r="M53" s="137"/>
      <c r="N53" s="40" t="s">
        <v>410</v>
      </c>
      <c r="O53" s="144" t="s">
        <v>1</v>
      </c>
      <c r="P53" s="184" t="s">
        <v>284</v>
      </c>
      <c r="Q53" s="138"/>
      <c r="R53" s="40" t="s">
        <v>413</v>
      </c>
      <c r="U53" s="282" t="str">
        <f>CONCATENATE(A53,V53,M53,N53,O53,P53,Q53,R53)</f>
        <v>Intoxication non médicamenteuseTS, suicide, toxique, CO, monoxyde carbone, poppers, intoxsignes associés / toxiques /
lésionnelsenfantavis référent (MAO, MCO)pas de signes associés et vue tard (ex ≥ 24 h)</v>
      </c>
      <c r="V53" s="239" t="s">
        <v>593</v>
      </c>
      <c r="Y53" s="148"/>
      <c r="Z53" s="156"/>
    </row>
    <row r="54" spans="1:26" ht="150" outlineLevel="1" x14ac:dyDescent="0.25">
      <c r="A54" s="114" t="s">
        <v>407</v>
      </c>
      <c r="B54" s="135" t="s">
        <v>91</v>
      </c>
      <c r="C54" s="135"/>
      <c r="D54" s="135">
        <v>5</v>
      </c>
      <c r="E54" s="135" t="s">
        <v>249</v>
      </c>
      <c r="F54" s="135">
        <v>4</v>
      </c>
      <c r="G54" s="135">
        <v>4</v>
      </c>
      <c r="H54" s="135">
        <v>4</v>
      </c>
      <c r="I54" s="135" t="s">
        <v>112</v>
      </c>
      <c r="J54" s="135" t="s">
        <v>112</v>
      </c>
      <c r="K54" s="135" t="s">
        <v>249</v>
      </c>
      <c r="L54" s="202">
        <v>4</v>
      </c>
      <c r="M54" s="139"/>
      <c r="N54" s="140" t="s">
        <v>411</v>
      </c>
      <c r="O54" s="142" t="s">
        <v>1</v>
      </c>
      <c r="P54" s="140"/>
      <c r="Q54" s="146"/>
      <c r="R54" s="140" t="s">
        <v>312</v>
      </c>
      <c r="S54"/>
      <c r="U54" s="282" t="str">
        <f>CONCATENATE(A54,V54,M54,N54,O54,P54,Q54,R54)</f>
        <v>Demande de sevrage / toxicomaniedelirum tremens, DT, subutex, dépendance, toxico, methadone, intoxagitation / violence /
état de manqueenfantdemande d'ordonnance pour substitution</v>
      </c>
      <c r="V54" s="239" t="s">
        <v>594</v>
      </c>
      <c r="Y54" s="148"/>
      <c r="Z54" s="156"/>
    </row>
    <row r="55" spans="1:26" ht="135" outlineLevel="1" x14ac:dyDescent="0.25">
      <c r="A55" s="89" t="s">
        <v>408</v>
      </c>
      <c r="B55" s="135" t="s">
        <v>92</v>
      </c>
      <c r="C55" s="135"/>
      <c r="D55" s="135">
        <v>4</v>
      </c>
      <c r="E55" s="135" t="s">
        <v>249</v>
      </c>
      <c r="F55" s="135">
        <v>4</v>
      </c>
      <c r="G55" s="135">
        <v>4</v>
      </c>
      <c r="H55" s="135">
        <v>4</v>
      </c>
      <c r="I55" s="135" t="s">
        <v>249</v>
      </c>
      <c r="J55" s="135">
        <v>5</v>
      </c>
      <c r="K55" s="135" t="s">
        <v>249</v>
      </c>
      <c r="L55" s="202">
        <v>4</v>
      </c>
      <c r="M55" s="145"/>
      <c r="N55" s="40" t="s">
        <v>412</v>
      </c>
      <c r="O55" s="144" t="s">
        <v>1</v>
      </c>
      <c r="P55" s="143" t="s">
        <v>74</v>
      </c>
      <c r="Q55" s="146"/>
      <c r="R55" s="40"/>
      <c r="S55" s="32"/>
      <c r="U55" s="282" t="str">
        <f>CONCATENATE(A55,V55,M55,N55,O55,P55,Q55,R55)</f>
        <v>Comportement ébrieux / ivressealcoolisation, OH, CNH, IPM, toxique, somnolence, agitation, comportement, myosis, mydriase, sueurs, haleine, intoxagitation / violence ou comaenfantdemande des forces de l'ordre</v>
      </c>
      <c r="V55" s="239" t="s">
        <v>595</v>
      </c>
      <c r="Y55" s="242"/>
      <c r="Z55" s="156"/>
    </row>
    <row r="56" spans="1:26" x14ac:dyDescent="0.35">
      <c r="A56" s="218" t="s">
        <v>93</v>
      </c>
      <c r="B56" s="90"/>
      <c r="C56" s="90"/>
      <c r="D56" s="79"/>
      <c r="E56" s="91"/>
      <c r="F56" s="79"/>
      <c r="G56" s="79"/>
      <c r="H56" s="79"/>
      <c r="I56" s="79"/>
      <c r="J56" s="79"/>
      <c r="K56" s="79"/>
      <c r="L56" s="203"/>
      <c r="M56" s="80"/>
      <c r="N56" s="81"/>
      <c r="O56" s="82"/>
      <c r="P56" s="83"/>
      <c r="Q56" s="136"/>
      <c r="R56" s="84"/>
      <c r="U56" s="282" t="str">
        <f t="shared" si="1"/>
        <v>NEUROLOGIE</v>
      </c>
      <c r="V56" s="239"/>
      <c r="Y56" s="148"/>
      <c r="Z56" s="156"/>
    </row>
    <row r="57" spans="1:26" ht="75" outlineLevel="1" x14ac:dyDescent="0.25">
      <c r="A57" s="89" t="s">
        <v>281</v>
      </c>
      <c r="B57" s="158" t="s">
        <v>94</v>
      </c>
      <c r="C57" s="158" t="s">
        <v>83</v>
      </c>
      <c r="D57" s="158">
        <v>2</v>
      </c>
      <c r="E57" s="158">
        <v>1</v>
      </c>
      <c r="F57" s="158" t="s">
        <v>249</v>
      </c>
      <c r="G57" s="158">
        <v>2</v>
      </c>
      <c r="H57" s="158">
        <v>2</v>
      </c>
      <c r="I57" s="158">
        <v>2</v>
      </c>
      <c r="J57" s="158">
        <v>1</v>
      </c>
      <c r="K57" s="158">
        <v>1</v>
      </c>
      <c r="L57" s="200">
        <v>2</v>
      </c>
      <c r="M57" s="62"/>
      <c r="N57" s="159" t="s">
        <v>284</v>
      </c>
      <c r="O57" s="85"/>
      <c r="P57" s="62"/>
      <c r="Q57" s="160"/>
      <c r="R57" s="66"/>
      <c r="U57" s="282" t="str">
        <f t="shared" ref="U57:U62" si="5">CONCATENATE(A57,V57,M57,N57,O57,P57,Q57,R57)</f>
        <v>Altération de la conscience/comasomnolence, choc, désorientation, glasgow, SDG, confusionavis référent (MAO, MCO)</v>
      </c>
      <c r="V57" s="239" t="s">
        <v>536</v>
      </c>
      <c r="Y57" s="157"/>
      <c r="Z57" s="156"/>
    </row>
    <row r="58" spans="1:26" ht="225" outlineLevel="1" x14ac:dyDescent="0.25">
      <c r="A58" s="89" t="s">
        <v>3</v>
      </c>
      <c r="B58" s="158" t="s">
        <v>101</v>
      </c>
      <c r="C58" s="158"/>
      <c r="D58" s="158">
        <v>2</v>
      </c>
      <c r="E58" s="158">
        <v>2</v>
      </c>
      <c r="F58" s="158" t="s">
        <v>249</v>
      </c>
      <c r="G58" s="158">
        <v>2</v>
      </c>
      <c r="H58" s="158">
        <v>2</v>
      </c>
      <c r="I58" s="158">
        <v>2</v>
      </c>
      <c r="J58" s="158" t="s">
        <v>249</v>
      </c>
      <c r="K58" s="158">
        <v>2</v>
      </c>
      <c r="L58" s="200">
        <v>2</v>
      </c>
      <c r="M58" s="62" t="s">
        <v>421</v>
      </c>
      <c r="N58" s="67" t="s">
        <v>422</v>
      </c>
      <c r="O58" s="85"/>
      <c r="P58" s="62" t="s">
        <v>423</v>
      </c>
      <c r="Q58" s="68"/>
      <c r="R58" s="66"/>
      <c r="U58" s="282" t="str">
        <f t="shared" si="5"/>
        <v>Déficit moteur, sensitif, sensoriel ou du langage/AVCAVC, AIT, alerte thrombolyse, paralysie, aphasie, dysarthrie, accident ischémique, trouble sensitif, trouble de la parole, trouble de la vue, troubles de l'équilibre, trouble du langage, vertiges, brutal, hémicorpsdélai ≤3 hdélai ≤4h 30 
et avis MAO, MCO  si ≥4h30délai ≥12 h 
ou avis MAO, MCO</v>
      </c>
      <c r="V58" s="239" t="s">
        <v>596</v>
      </c>
      <c r="Y58" s="242"/>
      <c r="Z58" s="156"/>
    </row>
    <row r="59" spans="1:26" ht="135" outlineLevel="1" x14ac:dyDescent="0.25">
      <c r="A59" s="89" t="s">
        <v>98</v>
      </c>
      <c r="B59" s="158" t="s">
        <v>99</v>
      </c>
      <c r="C59" s="158" t="s">
        <v>83</v>
      </c>
      <c r="D59" s="158" t="s">
        <v>249</v>
      </c>
      <c r="E59" s="158" t="s">
        <v>249</v>
      </c>
      <c r="F59" s="158" t="s">
        <v>249</v>
      </c>
      <c r="G59" s="158">
        <v>2</v>
      </c>
      <c r="H59" s="158" t="s">
        <v>249</v>
      </c>
      <c r="I59" s="158" t="s">
        <v>249</v>
      </c>
      <c r="J59" s="158" t="s">
        <v>249</v>
      </c>
      <c r="K59" s="158" t="s">
        <v>249</v>
      </c>
      <c r="L59" s="201" t="s">
        <v>112</v>
      </c>
      <c r="M59" s="62"/>
      <c r="N59" s="68" t="s">
        <v>424</v>
      </c>
      <c r="O59" s="85"/>
      <c r="P59" s="69" t="s">
        <v>320</v>
      </c>
      <c r="Q59" s="66"/>
      <c r="R59" s="66"/>
      <c r="U59" s="282" t="str">
        <f t="shared" si="5"/>
        <v>Convulsionsepilepsie, delirium tremens, DT, clonie, perte de connaissance, traumatismecrises multiples ou en cours
confusion, déficit ou fièvrerécupération complète post critique</v>
      </c>
      <c r="V59" s="239" t="s">
        <v>597</v>
      </c>
      <c r="Y59" s="242"/>
      <c r="Z59" s="156"/>
    </row>
    <row r="60" spans="1:26" ht="60" outlineLevel="1" x14ac:dyDescent="0.25">
      <c r="A60" s="89" t="s">
        <v>282</v>
      </c>
      <c r="B60" s="158" t="s">
        <v>95</v>
      </c>
      <c r="C60" s="158"/>
      <c r="D60" s="158" t="s">
        <v>249</v>
      </c>
      <c r="E60" s="158" t="s">
        <v>249</v>
      </c>
      <c r="F60" s="158" t="s">
        <v>249</v>
      </c>
      <c r="G60" s="158">
        <v>5</v>
      </c>
      <c r="H60" s="158" t="s">
        <v>249</v>
      </c>
      <c r="I60" s="158" t="s">
        <v>112</v>
      </c>
      <c r="J60" s="158" t="s">
        <v>112</v>
      </c>
      <c r="K60" s="158" t="s">
        <v>249</v>
      </c>
      <c r="L60" s="201" t="s">
        <v>112</v>
      </c>
      <c r="M60" s="62"/>
      <c r="N60" s="66" t="s">
        <v>215</v>
      </c>
      <c r="O60" s="85"/>
      <c r="P60" s="70"/>
      <c r="Q60" s="66"/>
      <c r="R60" s="66" t="s">
        <v>426</v>
      </c>
      <c r="U60" s="282" t="str">
        <f t="shared" si="5"/>
        <v>Confusion/désorientation temporo spatialeDTSfièvredouleur régressive ou indolore</v>
      </c>
      <c r="V60" s="239" t="s">
        <v>537</v>
      </c>
      <c r="Y60" s="157"/>
    </row>
    <row r="61" spans="1:26" ht="105" outlineLevel="1" x14ac:dyDescent="0.25">
      <c r="A61" s="89" t="s">
        <v>96</v>
      </c>
      <c r="B61" s="158" t="s">
        <v>97</v>
      </c>
      <c r="C61" s="158" t="s">
        <v>83</v>
      </c>
      <c r="D61" s="158" t="s">
        <v>112</v>
      </c>
      <c r="E61" s="158" t="s">
        <v>249</v>
      </c>
      <c r="F61" s="158">
        <v>4</v>
      </c>
      <c r="G61" s="158">
        <v>4</v>
      </c>
      <c r="H61" s="158" t="s">
        <v>112</v>
      </c>
      <c r="I61" s="158" t="s">
        <v>112</v>
      </c>
      <c r="J61" s="158" t="s">
        <v>249</v>
      </c>
      <c r="K61" s="158" t="s">
        <v>249</v>
      </c>
      <c r="L61" s="201" t="s">
        <v>112</v>
      </c>
      <c r="M61" s="62"/>
      <c r="N61" s="68" t="s">
        <v>317</v>
      </c>
      <c r="O61" s="85"/>
      <c r="P61" s="161" t="s">
        <v>163</v>
      </c>
      <c r="Q61" s="66"/>
      <c r="R61" s="66"/>
      <c r="U61" s="282" t="str">
        <f t="shared" si="5"/>
        <v>Céphaléemigraine, douleur, cervicalgie, nevralgie, NCB, algie vasculaire, Horton, mal têteinhabituelle (premier épisode, brutale, intense… ou fièvre)habituelle/migraine</v>
      </c>
      <c r="V61" s="239" t="s">
        <v>538</v>
      </c>
      <c r="Y61" s="148"/>
      <c r="Z61" s="156"/>
    </row>
    <row r="62" spans="1:26" ht="165" outlineLevel="1" x14ac:dyDescent="0.25">
      <c r="A62" s="89" t="s">
        <v>283</v>
      </c>
      <c r="B62" s="158" t="s">
        <v>100</v>
      </c>
      <c r="C62" s="158"/>
      <c r="D62" s="158" t="s">
        <v>249</v>
      </c>
      <c r="E62" s="158" t="s">
        <v>249</v>
      </c>
      <c r="F62" s="158" t="s">
        <v>112</v>
      </c>
      <c r="G62" s="158">
        <v>4</v>
      </c>
      <c r="H62" s="158" t="s">
        <v>112</v>
      </c>
      <c r="I62" s="158" t="s">
        <v>112</v>
      </c>
      <c r="J62" s="158">
        <v>5</v>
      </c>
      <c r="K62" s="158" t="s">
        <v>249</v>
      </c>
      <c r="L62" s="201" t="s">
        <v>112</v>
      </c>
      <c r="M62" s="62"/>
      <c r="N62" s="68" t="s">
        <v>425</v>
      </c>
      <c r="O62" s="85"/>
      <c r="P62" s="70"/>
      <c r="Q62" s="66"/>
      <c r="R62" s="66" t="s">
        <v>288</v>
      </c>
      <c r="U62" s="282" t="str">
        <f t="shared" si="5"/>
        <v>Vertiges/trouble de l'équilibrevertige, malaise, étourdissement, menière, VPB, trouble sensitif, trouble de la parole, trouble de la vue, trouble du langage, vertiges, nausées, vomissementssignes neurologiques associés,
céphalée brutaletroubles anciens et stables</v>
      </c>
      <c r="V62" s="239" t="s">
        <v>598</v>
      </c>
      <c r="Y62" s="241"/>
      <c r="Z62" s="156"/>
    </row>
    <row r="63" spans="1:26" x14ac:dyDescent="0.35">
      <c r="A63" s="218" t="s">
        <v>182</v>
      </c>
      <c r="B63" s="90"/>
      <c r="C63" s="90"/>
      <c r="D63" s="79"/>
      <c r="E63" s="91"/>
      <c r="F63" s="79"/>
      <c r="G63" s="79"/>
      <c r="H63" s="79"/>
      <c r="I63" s="79"/>
      <c r="J63" s="79"/>
      <c r="K63" s="79"/>
      <c r="L63" s="215"/>
      <c r="M63" s="80"/>
      <c r="N63" s="81"/>
      <c r="O63" s="82"/>
      <c r="P63" s="83"/>
      <c r="Q63" s="136"/>
      <c r="R63" s="84"/>
      <c r="U63" s="282" t="str">
        <f t="shared" si="1"/>
        <v>OPHTHALMOLOGIE</v>
      </c>
      <c r="V63" s="239"/>
      <c r="Y63" s="148"/>
      <c r="Z63" s="156"/>
    </row>
    <row r="64" spans="1:26" ht="75" outlineLevel="1" x14ac:dyDescent="0.25">
      <c r="A64" s="166" t="s">
        <v>429</v>
      </c>
      <c r="B64" s="162" t="s">
        <v>183</v>
      </c>
      <c r="C64" s="162"/>
      <c r="D64" s="162" t="s">
        <v>249</v>
      </c>
      <c r="E64" s="162" t="s">
        <v>249</v>
      </c>
      <c r="F64" s="162">
        <v>4</v>
      </c>
      <c r="G64" s="162" t="s">
        <v>112</v>
      </c>
      <c r="H64" s="162" t="s">
        <v>249</v>
      </c>
      <c r="I64" s="162">
        <v>2</v>
      </c>
      <c r="J64" s="162" t="s">
        <v>112</v>
      </c>
      <c r="K64" s="162" t="s">
        <v>249</v>
      </c>
      <c r="L64" s="212" t="s">
        <v>112</v>
      </c>
      <c r="M64" s="160"/>
      <c r="N64" s="163" t="s">
        <v>427</v>
      </c>
      <c r="O64" s="164"/>
      <c r="P64" s="131" t="s">
        <v>284</v>
      </c>
      <c r="Q64" s="165"/>
      <c r="R64" s="164"/>
      <c r="U64" s="282" t="str">
        <f>CONCATENATE(A64,V64,M64,N64,O64,P64,Q64,R64)</f>
        <v>Corps étranger / brûlure oculaireCE, coup d'arc, œildouleur intense, brûlure chimiqueavis référent (MAO, MCO)</v>
      </c>
      <c r="V64" s="239" t="s">
        <v>539</v>
      </c>
      <c r="Y64" s="157"/>
      <c r="Z64" s="156"/>
    </row>
    <row r="65" spans="1:26" ht="90" outlineLevel="1" x14ac:dyDescent="0.25">
      <c r="A65" s="166" t="s">
        <v>428</v>
      </c>
      <c r="B65" s="162" t="s">
        <v>184</v>
      </c>
      <c r="C65" s="162"/>
      <c r="D65" s="162" t="s">
        <v>249</v>
      </c>
      <c r="E65" s="162" t="s">
        <v>112</v>
      </c>
      <c r="F65" s="162" t="s">
        <v>249</v>
      </c>
      <c r="G65" s="162" t="s">
        <v>249</v>
      </c>
      <c r="H65" s="162" t="s">
        <v>249</v>
      </c>
      <c r="I65" s="162" t="s">
        <v>249</v>
      </c>
      <c r="J65" s="162">
        <v>4</v>
      </c>
      <c r="K65" s="162" t="s">
        <v>249</v>
      </c>
      <c r="L65" s="212" t="s">
        <v>112</v>
      </c>
      <c r="M65" s="160"/>
      <c r="N65" s="163" t="s">
        <v>12</v>
      </c>
      <c r="O65" s="164"/>
      <c r="P65" s="131" t="s">
        <v>284</v>
      </c>
      <c r="Q65" s="165"/>
      <c r="R65" s="164"/>
      <c r="U65" s="282" t="str">
        <f>CONCATENATE(A65,V65,M65,N65,O65,P65,Q65,R65)</f>
        <v>Trouble visuel /œil douloureux / cécitédiplopie, glaucome, cornée, conjonctivite, œildébut brutalavis référent (MAO, MCO)</v>
      </c>
      <c r="V65" s="239" t="s">
        <v>540</v>
      </c>
      <c r="Y65" s="157"/>
      <c r="Z65" s="156"/>
    </row>
    <row r="66" spans="1:26" ht="45" outlineLevel="1" x14ac:dyDescent="0.25">
      <c r="A66" s="166" t="s">
        <v>430</v>
      </c>
      <c r="B66" s="162" t="s">
        <v>185</v>
      </c>
      <c r="C66" s="162"/>
      <c r="D66" s="162">
        <v>5</v>
      </c>
      <c r="E66" s="162">
        <v>5</v>
      </c>
      <c r="F66" s="162">
        <v>5</v>
      </c>
      <c r="G66" s="162">
        <v>4</v>
      </c>
      <c r="H66" s="162">
        <v>5</v>
      </c>
      <c r="I66" s="162">
        <v>4</v>
      </c>
      <c r="J66" s="162">
        <v>5</v>
      </c>
      <c r="K66" s="162">
        <v>4</v>
      </c>
      <c r="L66" s="214">
        <v>5</v>
      </c>
      <c r="M66" s="160"/>
      <c r="N66" s="163"/>
      <c r="O66" s="164"/>
      <c r="P66" s="165"/>
      <c r="Q66" s="165"/>
      <c r="R66" s="133"/>
      <c r="U66" s="282" t="str">
        <f>CONCATENATE(A66,V66,M66,N66,O66,P66,Q66,R66)</f>
        <v>Démangeaison / œil rougeconjonctivite, prurit, allergie, œil</v>
      </c>
      <c r="V66" s="239" t="s">
        <v>541</v>
      </c>
      <c r="Y66" s="148"/>
      <c r="Z66" s="156"/>
    </row>
    <row r="67" spans="1:26" x14ac:dyDescent="0.35">
      <c r="A67" s="218" t="s">
        <v>489</v>
      </c>
      <c r="B67" s="90"/>
      <c r="C67" s="90"/>
      <c r="D67" s="79"/>
      <c r="E67" s="91"/>
      <c r="F67" s="79"/>
      <c r="G67" s="79"/>
      <c r="H67" s="79"/>
      <c r="I67" s="79"/>
      <c r="J67" s="79"/>
      <c r="K67" s="79"/>
      <c r="L67" s="203"/>
      <c r="M67" s="80"/>
      <c r="N67" s="81"/>
      <c r="O67" s="82"/>
      <c r="P67" s="83"/>
      <c r="Q67" s="136"/>
      <c r="R67" s="84"/>
      <c r="U67" s="282" t="str">
        <f t="shared" si="1"/>
        <v>ORL / STOMATOLOGIE</v>
      </c>
      <c r="V67" s="239"/>
      <c r="Y67" s="148"/>
      <c r="Z67" s="156"/>
    </row>
    <row r="68" spans="1:26" ht="75" outlineLevel="1" x14ac:dyDescent="0.25">
      <c r="A68" s="89" t="s">
        <v>46</v>
      </c>
      <c r="B68" s="158" t="s">
        <v>47</v>
      </c>
      <c r="C68" s="158"/>
      <c r="D68" s="158" t="s">
        <v>249</v>
      </c>
      <c r="E68" s="158" t="s">
        <v>112</v>
      </c>
      <c r="F68" s="158">
        <v>2</v>
      </c>
      <c r="G68" s="158">
        <v>4</v>
      </c>
      <c r="H68" s="158" t="s">
        <v>112</v>
      </c>
      <c r="I68" s="158" t="s">
        <v>112</v>
      </c>
      <c r="J68" s="158">
        <v>4</v>
      </c>
      <c r="K68" s="158" t="s">
        <v>112</v>
      </c>
      <c r="L68" s="201" t="s">
        <v>112</v>
      </c>
      <c r="M68" s="62"/>
      <c r="N68" s="66" t="s">
        <v>191</v>
      </c>
      <c r="O68" s="85"/>
      <c r="P68" s="161" t="s">
        <v>242</v>
      </c>
      <c r="Q68" s="68"/>
      <c r="R68" s="66" t="s">
        <v>241</v>
      </c>
      <c r="U68" s="282" t="str">
        <f t="shared" ref="U68:U75" si="6">CONCATENATE(A68,V68,M68,N68,O68,P68,Q68,R68)</f>
        <v>Epistaxissaignement, nezsaignement abondant actifsaignement abondant résolutifsaignement peu abondant résolutif</v>
      </c>
      <c r="V68" s="239" t="s">
        <v>542</v>
      </c>
      <c r="Y68" s="157"/>
      <c r="Z68" s="156"/>
    </row>
    <row r="69" spans="1:26" ht="75" outlineLevel="1" x14ac:dyDescent="0.25">
      <c r="A69" s="89" t="s">
        <v>243</v>
      </c>
      <c r="B69" s="158" t="s">
        <v>189</v>
      </c>
      <c r="C69" s="158"/>
      <c r="D69" s="158">
        <v>5</v>
      </c>
      <c r="E69" s="158" t="s">
        <v>112</v>
      </c>
      <c r="F69" s="158">
        <v>4</v>
      </c>
      <c r="G69" s="158">
        <v>4</v>
      </c>
      <c r="H69" s="158">
        <v>4</v>
      </c>
      <c r="I69" s="158" t="s">
        <v>112</v>
      </c>
      <c r="J69" s="158">
        <v>5</v>
      </c>
      <c r="K69" s="158" t="s">
        <v>112</v>
      </c>
      <c r="L69" s="202">
        <v>4</v>
      </c>
      <c r="M69" s="62"/>
      <c r="N69" s="66" t="s">
        <v>319</v>
      </c>
      <c r="O69" s="85"/>
      <c r="P69" s="62"/>
      <c r="Q69" s="86"/>
      <c r="R69" s="66"/>
      <c r="U69" s="282" t="str">
        <f t="shared" si="6"/>
        <v>Trouble de l'audition/accouphènesvertige, surdité, sourd, bourdonnement, oreillesurdité brutale</v>
      </c>
      <c r="V69" s="239" t="s">
        <v>543</v>
      </c>
      <c r="Y69" s="148"/>
      <c r="Z69" s="156"/>
    </row>
    <row r="70" spans="1:26" ht="105" outlineLevel="1" x14ac:dyDescent="0.25">
      <c r="A70" s="170" t="s">
        <v>275</v>
      </c>
      <c r="B70" s="158" t="s">
        <v>45</v>
      </c>
      <c r="C70" s="158"/>
      <c r="D70" s="158">
        <v>4</v>
      </c>
      <c r="E70" s="158">
        <v>5</v>
      </c>
      <c r="F70" s="158">
        <v>4</v>
      </c>
      <c r="G70" s="158" t="s">
        <v>249</v>
      </c>
      <c r="H70" s="158">
        <v>4</v>
      </c>
      <c r="I70" s="158">
        <v>4</v>
      </c>
      <c r="J70" s="158">
        <v>4</v>
      </c>
      <c r="K70" s="158">
        <v>4</v>
      </c>
      <c r="L70" s="202">
        <v>4</v>
      </c>
      <c r="M70" s="62"/>
      <c r="N70" s="66"/>
      <c r="O70" s="85"/>
      <c r="P70" s="62" t="s">
        <v>434</v>
      </c>
      <c r="Q70" s="86"/>
      <c r="R70" s="66"/>
      <c r="U70" s="282" t="str">
        <f t="shared" si="6"/>
        <v>Tuméfaction ORL ou cervicaleadénopathie, phlegmon, dysphagie, erysipele, goitre, boule, placard, gonflement, rougeur, chaleur,fièvre ou signes locaux importants</v>
      </c>
      <c r="V70" s="239" t="s">
        <v>599</v>
      </c>
      <c r="Y70" s="242"/>
      <c r="Z70" s="156"/>
    </row>
    <row r="71" spans="1:26" ht="45" outlineLevel="1" x14ac:dyDescent="0.25">
      <c r="A71" s="89" t="s">
        <v>187</v>
      </c>
      <c r="B71" s="158" t="s">
        <v>188</v>
      </c>
      <c r="C71" s="158"/>
      <c r="D71" s="158">
        <v>4</v>
      </c>
      <c r="E71" s="158">
        <v>4</v>
      </c>
      <c r="F71" s="158">
        <v>4</v>
      </c>
      <c r="G71" s="158" t="s">
        <v>249</v>
      </c>
      <c r="H71" s="158">
        <v>4</v>
      </c>
      <c r="I71" s="158" t="s">
        <v>249</v>
      </c>
      <c r="J71" s="158" t="s">
        <v>112</v>
      </c>
      <c r="K71" s="158">
        <v>4</v>
      </c>
      <c r="L71" s="202">
        <v>4</v>
      </c>
      <c r="M71" s="62"/>
      <c r="N71" s="66" t="s">
        <v>318</v>
      </c>
      <c r="O71" s="85"/>
      <c r="P71" s="62"/>
      <c r="Q71" s="86"/>
      <c r="R71" s="66"/>
      <c r="U71" s="282" t="str">
        <f t="shared" si="6"/>
        <v>Corps étranger ORLCE, arete, deglutition, fausse routedyspnée inspiratoire</v>
      </c>
      <c r="V71" s="239" t="s">
        <v>544</v>
      </c>
      <c r="Y71" s="157"/>
      <c r="Z71" s="156"/>
    </row>
    <row r="72" spans="1:26" ht="45" outlineLevel="1" x14ac:dyDescent="0.25">
      <c r="A72" s="170" t="s">
        <v>431</v>
      </c>
      <c r="B72" s="158" t="s">
        <v>186</v>
      </c>
      <c r="C72" s="158"/>
      <c r="D72" s="158">
        <v>5</v>
      </c>
      <c r="E72" s="158">
        <v>4</v>
      </c>
      <c r="F72" s="158">
        <v>5</v>
      </c>
      <c r="G72" s="158">
        <v>5</v>
      </c>
      <c r="H72" s="158">
        <v>5</v>
      </c>
      <c r="I72" s="158">
        <v>5</v>
      </c>
      <c r="J72" s="158">
        <v>5</v>
      </c>
      <c r="K72" s="158">
        <v>4</v>
      </c>
      <c r="L72" s="204">
        <v>5</v>
      </c>
      <c r="M72" s="62"/>
      <c r="N72" s="66"/>
      <c r="O72" s="85"/>
      <c r="P72" s="62"/>
      <c r="Q72" s="68"/>
      <c r="R72" s="169"/>
      <c r="U72" s="282" t="str">
        <f t="shared" si="6"/>
        <v>Pathologie de l'oreille / otitetrauma, coton tige, otorragie, otorrhée</v>
      </c>
      <c r="V72" s="239" t="s">
        <v>545</v>
      </c>
      <c r="Y72" s="157"/>
      <c r="Z72" s="156"/>
    </row>
    <row r="73" spans="1:26" ht="90" outlineLevel="1" x14ac:dyDescent="0.25">
      <c r="A73" s="89" t="s">
        <v>432</v>
      </c>
      <c r="B73" s="158" t="s">
        <v>44</v>
      </c>
      <c r="C73" s="158"/>
      <c r="D73" s="158">
        <v>5</v>
      </c>
      <c r="E73" s="158">
        <v>5</v>
      </c>
      <c r="F73" s="158">
        <v>5</v>
      </c>
      <c r="G73" s="158">
        <v>5</v>
      </c>
      <c r="H73" s="158">
        <v>5</v>
      </c>
      <c r="I73" s="158">
        <v>5</v>
      </c>
      <c r="J73" s="158">
        <v>5</v>
      </c>
      <c r="K73" s="158">
        <v>4</v>
      </c>
      <c r="L73" s="204">
        <v>5</v>
      </c>
      <c r="M73" s="62"/>
      <c r="N73" s="66"/>
      <c r="O73" s="85"/>
      <c r="P73" s="62" t="s">
        <v>435</v>
      </c>
      <c r="Q73" s="68"/>
      <c r="R73" s="169"/>
      <c r="U73" s="282" t="str">
        <f t="shared" si="6"/>
        <v>Douleur de gorge / angine / stomatitelaryngite, pharyngite, aphte, dysphagiealtération état général 
ou aphagie</v>
      </c>
      <c r="V73" s="239" t="s">
        <v>546</v>
      </c>
      <c r="Y73" s="148"/>
      <c r="Z73" s="156"/>
    </row>
    <row r="74" spans="1:26" ht="45" outlineLevel="1" x14ac:dyDescent="0.25">
      <c r="A74" s="89" t="s">
        <v>433</v>
      </c>
      <c r="B74" s="158" t="s">
        <v>48</v>
      </c>
      <c r="C74" s="158"/>
      <c r="D74" s="158">
        <v>5</v>
      </c>
      <c r="E74" s="158">
        <v>5</v>
      </c>
      <c r="F74" s="158">
        <v>5</v>
      </c>
      <c r="G74" s="158">
        <v>5</v>
      </c>
      <c r="H74" s="158">
        <v>5</v>
      </c>
      <c r="I74" s="158">
        <v>5</v>
      </c>
      <c r="J74" s="158">
        <v>5</v>
      </c>
      <c r="K74" s="158">
        <v>5</v>
      </c>
      <c r="L74" s="204">
        <v>5</v>
      </c>
      <c r="M74" s="62"/>
      <c r="N74" s="66"/>
      <c r="O74" s="85"/>
      <c r="P74" s="62" t="s">
        <v>287</v>
      </c>
      <c r="Q74" s="68"/>
      <c r="R74" s="169"/>
      <c r="U74" s="282" t="str">
        <f t="shared" si="6"/>
        <v>Obstruction nasale / rhinite / sinusiterhume,sinusite fébrile</v>
      </c>
      <c r="V74" s="239" t="s">
        <v>547</v>
      </c>
      <c r="Y74" s="157"/>
      <c r="Z74" s="156"/>
    </row>
    <row r="75" spans="1:26" ht="105" outlineLevel="1" x14ac:dyDescent="0.25">
      <c r="A75" s="89" t="s">
        <v>42</v>
      </c>
      <c r="B75" s="158" t="s">
        <v>43</v>
      </c>
      <c r="C75" s="158"/>
      <c r="D75" s="158">
        <v>5</v>
      </c>
      <c r="E75" s="158">
        <v>5</v>
      </c>
      <c r="F75" s="158">
        <v>5</v>
      </c>
      <c r="G75" s="158">
        <v>5</v>
      </c>
      <c r="H75" s="158">
        <v>5</v>
      </c>
      <c r="I75" s="158">
        <v>5</v>
      </c>
      <c r="J75" s="158">
        <v>5</v>
      </c>
      <c r="K75" s="158">
        <v>5</v>
      </c>
      <c r="L75" s="204">
        <v>5</v>
      </c>
      <c r="M75" s="62"/>
      <c r="N75" s="66"/>
      <c r="O75" s="85"/>
      <c r="P75" s="62" t="s">
        <v>286</v>
      </c>
      <c r="Q75" s="68"/>
      <c r="R75" s="169"/>
      <c r="U75" s="282" t="str">
        <f t="shared" si="6"/>
        <v>Problème de dent ou de gencivecarie, gengivite, algie dentaire, abcès, trauma dentaire, machoire, trismus, stomatosignes locaux importants, douleur résistante aux antalgiques</v>
      </c>
      <c r="V75" s="239" t="s">
        <v>600</v>
      </c>
      <c r="Y75" s="157"/>
      <c r="Z75" s="156"/>
    </row>
    <row r="76" spans="1:26" x14ac:dyDescent="0.35">
      <c r="A76" s="218" t="s">
        <v>49</v>
      </c>
      <c r="B76" s="90"/>
      <c r="C76" s="90"/>
      <c r="D76" s="79"/>
      <c r="E76" s="91"/>
      <c r="F76" s="79"/>
      <c r="G76" s="79"/>
      <c r="H76" s="79"/>
      <c r="I76" s="79"/>
      <c r="J76" s="79"/>
      <c r="K76" s="79"/>
      <c r="L76" s="203"/>
      <c r="M76" s="80"/>
      <c r="N76" s="81"/>
      <c r="O76" s="82"/>
      <c r="P76" s="83"/>
      <c r="Q76" s="136"/>
      <c r="R76" s="84"/>
      <c r="U76" s="282" t="str">
        <f t="shared" ref="U76:U117" si="7">CONCATENATE(A76,L76,M76,N76,O76,P76,Q76,R76)</f>
        <v>PEAU</v>
      </c>
      <c r="V76" s="239"/>
      <c r="Y76" s="148"/>
      <c r="Z76" s="156"/>
    </row>
    <row r="77" spans="1:26" ht="45" outlineLevel="1" x14ac:dyDescent="0.25">
      <c r="A77" s="171" t="s">
        <v>439</v>
      </c>
      <c r="B77" s="163" t="s">
        <v>54</v>
      </c>
      <c r="C77" s="163"/>
      <c r="D77" s="163" t="s">
        <v>112</v>
      </c>
      <c r="E77" s="163">
        <v>5</v>
      </c>
      <c r="F77" s="163">
        <v>4</v>
      </c>
      <c r="G77" s="163">
        <v>4</v>
      </c>
      <c r="H77" s="163">
        <v>4</v>
      </c>
      <c r="I77" s="163" t="s">
        <v>112</v>
      </c>
      <c r="J77" s="163">
        <v>5</v>
      </c>
      <c r="K77" s="163">
        <v>4</v>
      </c>
      <c r="L77" s="212" t="s">
        <v>112</v>
      </c>
      <c r="M77" s="62"/>
      <c r="N77" s="66"/>
      <c r="O77" s="85"/>
      <c r="P77" s="70"/>
      <c r="Q77" s="68"/>
      <c r="R77" s="66"/>
      <c r="U77" s="282" t="str">
        <f>CONCATENATE(A77,V77,M77,N77,O77,P77,Q77,R77)</f>
        <v>Ecchymose / hématome spontané(e)pupura, contusion, erytheme, bleu</v>
      </c>
      <c r="V77" s="239" t="s">
        <v>601</v>
      </c>
      <c r="Y77" s="157"/>
      <c r="Z77" s="156"/>
    </row>
    <row r="78" spans="1:26" ht="75" outlineLevel="1" x14ac:dyDescent="0.25">
      <c r="A78" s="171" t="s">
        <v>171</v>
      </c>
      <c r="B78" s="163"/>
      <c r="C78" s="163"/>
      <c r="D78" s="163">
        <v>4</v>
      </c>
      <c r="E78" s="163">
        <v>5</v>
      </c>
      <c r="F78" s="163">
        <v>4</v>
      </c>
      <c r="G78" s="163" t="s">
        <v>112</v>
      </c>
      <c r="H78" s="163">
        <v>4</v>
      </c>
      <c r="I78" s="163">
        <v>4</v>
      </c>
      <c r="J78" s="163">
        <v>5</v>
      </c>
      <c r="K78" s="163">
        <v>4</v>
      </c>
      <c r="L78" s="213">
        <v>4</v>
      </c>
      <c r="M78" s="62"/>
      <c r="N78" s="66"/>
      <c r="O78" s="85"/>
      <c r="P78" s="62" t="s">
        <v>436</v>
      </c>
      <c r="Q78" s="86"/>
      <c r="R78" s="66"/>
      <c r="U78" s="282" t="str">
        <f>CONCATENATE(A78,V78,M78,N78,O78,P78,Q78,R78)</f>
        <v>Abcès ou infection localisée de la peaukyste, furoncle, anthrax, plaie infectée, bouton, rougeurfièvre 
ou abcès volumineux</v>
      </c>
      <c r="V78" s="239" t="s">
        <v>602</v>
      </c>
      <c r="Y78" s="148"/>
      <c r="Z78" s="156"/>
    </row>
    <row r="79" spans="1:26" ht="120" outlineLevel="1" x14ac:dyDescent="0.25">
      <c r="A79" s="171" t="s">
        <v>440</v>
      </c>
      <c r="B79" s="163" t="s">
        <v>53</v>
      </c>
      <c r="C79" s="163"/>
      <c r="D79" s="163" t="s">
        <v>112</v>
      </c>
      <c r="E79" s="163">
        <v>5</v>
      </c>
      <c r="F79" s="163" t="s">
        <v>112</v>
      </c>
      <c r="G79" s="163">
        <v>5</v>
      </c>
      <c r="H79" s="163" t="s">
        <v>112</v>
      </c>
      <c r="I79" s="163" t="s">
        <v>112</v>
      </c>
      <c r="J79" s="163">
        <v>5</v>
      </c>
      <c r="K79" s="163">
        <v>4</v>
      </c>
      <c r="L79" s="213">
        <v>4</v>
      </c>
      <c r="M79" s="62"/>
      <c r="N79" s="66" t="s">
        <v>442</v>
      </c>
      <c r="O79" s="85"/>
      <c r="P79" s="62" t="s">
        <v>437</v>
      </c>
      <c r="Q79" s="86"/>
      <c r="R79" s="66"/>
      <c r="U79" s="282" t="str">
        <f>CONCATENATE(A79,V79,M79,N79,O79,P79,Q79,R79)</f>
        <v>Erythème étendu et autres éruptions / oèdeme spontanéurticaire, erysipele, dermatose, bouton, rougeurrisque de contagion 
ou anaphylaxiefièvre 
ou signes associés d'AEG</v>
      </c>
      <c r="V79" s="239" t="s">
        <v>603</v>
      </c>
      <c r="Y79" s="157"/>
      <c r="Z79" s="156"/>
    </row>
    <row r="80" spans="1:26" ht="75" outlineLevel="1" x14ac:dyDescent="0.25">
      <c r="A80" s="171" t="s">
        <v>167</v>
      </c>
      <c r="B80" s="163" t="s">
        <v>50</v>
      </c>
      <c r="C80" s="163"/>
      <c r="D80" s="163">
        <v>5</v>
      </c>
      <c r="E80" s="163">
        <v>4</v>
      </c>
      <c r="F80" s="163">
        <v>5</v>
      </c>
      <c r="G80" s="163">
        <v>4</v>
      </c>
      <c r="H80" s="163">
        <v>5</v>
      </c>
      <c r="I80" s="163" t="s">
        <v>112</v>
      </c>
      <c r="J80" s="163">
        <v>4</v>
      </c>
      <c r="K80" s="163">
        <v>4</v>
      </c>
      <c r="L80" s="213">
        <v>4</v>
      </c>
      <c r="M80" s="62"/>
      <c r="N80" s="66" t="s">
        <v>441</v>
      </c>
      <c r="O80" s="85"/>
      <c r="P80" s="62" t="s">
        <v>434</v>
      </c>
      <c r="Q80" s="86"/>
      <c r="R80" s="66"/>
      <c r="U80" s="282" t="str">
        <f>CONCATENATE(A80,V80,M80,N80,O80,P80,Q80,R80)</f>
        <v>Morsure, piqûre, prurit, parasitosetique, bouton, plaiemorsure de serpent / scorpion …fièvre ou signes locaux importants</v>
      </c>
      <c r="V80" s="239" t="s">
        <v>548</v>
      </c>
      <c r="Y80" s="148"/>
      <c r="Z80" s="156"/>
    </row>
    <row r="81" spans="1:26" ht="45" outlineLevel="1" x14ac:dyDescent="0.25">
      <c r="A81" s="171" t="s">
        <v>164</v>
      </c>
      <c r="B81" s="163" t="s">
        <v>55</v>
      </c>
      <c r="C81" s="163"/>
      <c r="D81" s="163">
        <v>5</v>
      </c>
      <c r="E81" s="163">
        <v>5</v>
      </c>
      <c r="F81" s="163">
        <v>4</v>
      </c>
      <c r="G81" s="163">
        <v>4</v>
      </c>
      <c r="H81" s="163">
        <v>4</v>
      </c>
      <c r="I81" s="163">
        <v>5</v>
      </c>
      <c r="J81" s="163">
        <v>5</v>
      </c>
      <c r="K81" s="163">
        <v>5</v>
      </c>
      <c r="L81" s="214">
        <v>5</v>
      </c>
      <c r="M81" s="62"/>
      <c r="N81" s="66"/>
      <c r="O81" s="85"/>
      <c r="P81" s="62" t="s">
        <v>438</v>
      </c>
      <c r="Q81" s="68"/>
      <c r="R81" s="169"/>
      <c r="U81" s="282" t="str">
        <f>CONCATENATE(A81,V81,M81,N81,O81,P81,Q81,R81)</f>
        <v>Corps étranger sous la peauCEcorps étrangers multiples, complexes, …</v>
      </c>
      <c r="V81" s="239" t="s">
        <v>522</v>
      </c>
      <c r="Y81" s="148"/>
      <c r="Z81" s="156"/>
    </row>
    <row r="82" spans="1:26" ht="37.5" x14ac:dyDescent="0.35">
      <c r="A82" s="219" t="s">
        <v>414</v>
      </c>
      <c r="B82" s="90"/>
      <c r="C82" s="90"/>
      <c r="D82" s="79"/>
      <c r="E82" s="91"/>
      <c r="F82" s="79"/>
      <c r="G82" s="79"/>
      <c r="H82" s="79"/>
      <c r="I82" s="79"/>
      <c r="J82" s="79"/>
      <c r="K82" s="79"/>
      <c r="L82" s="203"/>
      <c r="M82" s="80"/>
      <c r="N82" s="81"/>
      <c r="O82" s="82"/>
      <c r="P82" s="83"/>
      <c r="Q82" s="136"/>
      <c r="R82" s="84"/>
      <c r="U82" s="282" t="str">
        <f t="shared" si="7"/>
        <v>PEDIATRIE ≤ 2 ans 
(pathologie spécifique)</v>
      </c>
      <c r="V82" s="239"/>
      <c r="Y82" s="148"/>
      <c r="Z82" s="156"/>
    </row>
    <row r="83" spans="1:26" ht="150" outlineLevel="1" x14ac:dyDescent="0.25">
      <c r="A83" s="172" t="s">
        <v>73</v>
      </c>
      <c r="B83" s="164" t="s">
        <v>61</v>
      </c>
      <c r="C83" s="164"/>
      <c r="D83" s="163"/>
      <c r="E83" s="163"/>
      <c r="F83" s="163"/>
      <c r="G83" s="163"/>
      <c r="H83" s="163"/>
      <c r="I83" s="163" t="s">
        <v>249</v>
      </c>
      <c r="J83" s="163">
        <v>2</v>
      </c>
      <c r="K83" s="163">
        <v>2</v>
      </c>
      <c r="L83" s="216">
        <v>2</v>
      </c>
      <c r="M83" s="62"/>
      <c r="N83" s="67"/>
      <c r="O83" s="85" t="s">
        <v>290</v>
      </c>
      <c r="P83" s="62"/>
      <c r="Q83" s="68"/>
      <c r="R83" s="66"/>
      <c r="U83" s="282" t="str">
        <f t="shared" ref="U83:U89" si="8">CONCATENATE(A83,V83,M83,N83,O83,P83,Q83,R83)</f>
        <v>Dyspnée avec sifflement respiratoiregene respiratoire, asthme, laryngite, detresse respiratoire, insuffisance respiratoire, respi, polypnée, bradypnée, muscles accessoires, tirage, cyanose, BPCOsifflement sans dyspnée</v>
      </c>
      <c r="V83" s="239" t="s">
        <v>604</v>
      </c>
      <c r="Y83" s="148"/>
      <c r="Z83" s="156"/>
    </row>
    <row r="84" spans="1:26" ht="45" outlineLevel="1" x14ac:dyDescent="0.25">
      <c r="A84" s="172" t="s">
        <v>324</v>
      </c>
      <c r="B84" s="164" t="s">
        <v>127</v>
      </c>
      <c r="C84" s="164"/>
      <c r="D84" s="163"/>
      <c r="E84" s="163"/>
      <c r="F84" s="163"/>
      <c r="G84" s="163"/>
      <c r="H84" s="163"/>
      <c r="I84" s="163" t="s">
        <v>249</v>
      </c>
      <c r="J84" s="163" t="s">
        <v>249</v>
      </c>
      <c r="K84" s="163">
        <v>2</v>
      </c>
      <c r="L84" s="216">
        <v>2</v>
      </c>
      <c r="M84" s="62"/>
      <c r="N84" s="67"/>
      <c r="O84" s="85"/>
      <c r="P84" s="62"/>
      <c r="Q84" s="68"/>
      <c r="R84" s="66"/>
      <c r="U84" s="282" t="str">
        <f t="shared" si="8"/>
        <v>Fièvre ≤ 3 moistemperature, frisson, sepsis, hyperthermie</v>
      </c>
      <c r="V84" s="239" t="s">
        <v>516</v>
      </c>
      <c r="Y84" s="148"/>
      <c r="Z84" s="156"/>
    </row>
    <row r="85" spans="1:26" ht="120" outlineLevel="1" x14ac:dyDescent="0.25">
      <c r="A85" s="172" t="s">
        <v>62</v>
      </c>
      <c r="B85" s="164" t="s">
        <v>63</v>
      </c>
      <c r="C85" s="164"/>
      <c r="D85" s="163"/>
      <c r="E85" s="163"/>
      <c r="F85" s="163"/>
      <c r="G85" s="163"/>
      <c r="H85" s="163"/>
      <c r="I85" s="163">
        <v>2</v>
      </c>
      <c r="J85" s="163">
        <v>2</v>
      </c>
      <c r="K85" s="163">
        <v>2</v>
      </c>
      <c r="L85" s="212" t="s">
        <v>112</v>
      </c>
      <c r="M85" s="62"/>
      <c r="N85" s="66" t="s">
        <v>445</v>
      </c>
      <c r="O85" s="62" t="s">
        <v>291</v>
      </c>
      <c r="P85" s="69"/>
      <c r="Q85" s="68"/>
      <c r="R85" s="66"/>
      <c r="U85" s="282" t="str">
        <f t="shared" si="8"/>
        <v>Convulsion hyperthermiqueepilepsie, neuro, malaise, clonies, perte de connaissancerécidive ou durée ≥10 min, hypotonierécupération complète</v>
      </c>
      <c r="V85" s="239" t="s">
        <v>605</v>
      </c>
      <c r="Y85" s="241"/>
      <c r="Z85" s="156"/>
    </row>
    <row r="86" spans="1:26" ht="75" outlineLevel="1" x14ac:dyDescent="0.25">
      <c r="A86" s="172" t="s">
        <v>443</v>
      </c>
      <c r="B86" s="164" t="s">
        <v>126</v>
      </c>
      <c r="C86" s="164"/>
      <c r="D86" s="163"/>
      <c r="E86" s="163"/>
      <c r="F86" s="163"/>
      <c r="G86" s="163"/>
      <c r="H86" s="163"/>
      <c r="I86" s="163" t="s">
        <v>249</v>
      </c>
      <c r="J86" s="163" t="s">
        <v>112</v>
      </c>
      <c r="K86" s="163" t="s">
        <v>249</v>
      </c>
      <c r="L86" s="212" t="s">
        <v>112</v>
      </c>
      <c r="M86" s="62"/>
      <c r="N86" s="66" t="s">
        <v>330</v>
      </c>
      <c r="O86" s="62" t="s">
        <v>446</v>
      </c>
      <c r="P86" s="69"/>
      <c r="Q86" s="68"/>
      <c r="R86" s="66"/>
      <c r="U86" s="282" t="str">
        <f t="shared" si="8"/>
        <v>Diarrhée / vomissements du nourrisson (≤ 24 mois)nausée, regurgitationperte de poids ≥ 10%, hypotonie≤6 mois</v>
      </c>
      <c r="V86" s="239" t="s">
        <v>523</v>
      </c>
      <c r="Y86" s="148"/>
      <c r="Z86" s="156"/>
    </row>
    <row r="87" spans="1:26" ht="75" outlineLevel="1" x14ac:dyDescent="0.25">
      <c r="A87" s="172" t="s">
        <v>325</v>
      </c>
      <c r="B87" s="164" t="s">
        <v>56</v>
      </c>
      <c r="C87" s="164"/>
      <c r="D87" s="163"/>
      <c r="E87" s="163"/>
      <c r="F87" s="163"/>
      <c r="G87" s="163"/>
      <c r="H87" s="163"/>
      <c r="I87" s="163" t="s">
        <v>249</v>
      </c>
      <c r="J87" s="163">
        <v>5</v>
      </c>
      <c r="K87" s="163">
        <v>2</v>
      </c>
      <c r="L87" s="213">
        <v>4</v>
      </c>
      <c r="M87" s="62"/>
      <c r="N87" s="66" t="s">
        <v>0</v>
      </c>
      <c r="O87" s="85" t="s">
        <v>168</v>
      </c>
      <c r="P87" s="62"/>
      <c r="Q87" s="86"/>
      <c r="R87" s="66"/>
      <c r="U87" s="282" t="str">
        <f t="shared" si="8"/>
        <v>Troubles alimentaires du nourrisson (≤ 6 mois)anorexie, refus alimentationhypotonieperte de poids</v>
      </c>
      <c r="V87" s="239" t="s">
        <v>549</v>
      </c>
      <c r="Y87" s="148"/>
      <c r="Z87" s="156"/>
    </row>
    <row r="88" spans="1:26" ht="45" outlineLevel="1" x14ac:dyDescent="0.25">
      <c r="A88" s="172" t="s">
        <v>57</v>
      </c>
      <c r="B88" s="164" t="s">
        <v>58</v>
      </c>
      <c r="C88" s="164"/>
      <c r="D88" s="163"/>
      <c r="E88" s="163"/>
      <c r="F88" s="163"/>
      <c r="G88" s="163"/>
      <c r="H88" s="163"/>
      <c r="I88" s="163"/>
      <c r="J88" s="163">
        <v>4</v>
      </c>
      <c r="K88" s="163">
        <v>2</v>
      </c>
      <c r="L88" s="213">
        <v>4</v>
      </c>
      <c r="M88" s="62"/>
      <c r="N88" s="66"/>
      <c r="O88" s="85" t="s">
        <v>444</v>
      </c>
      <c r="P88" s="62"/>
      <c r="Q88" s="86"/>
      <c r="R88" s="66"/>
      <c r="U88" s="282" t="str">
        <f t="shared" si="8"/>
        <v>Ictère néonataljaunisse, nouveau-néperte de poids 
ou selles décolorées</v>
      </c>
      <c r="V88" s="239" t="s">
        <v>606</v>
      </c>
      <c r="Y88" s="148"/>
      <c r="Z88" s="156"/>
    </row>
    <row r="89" spans="1:26" ht="45" outlineLevel="1" x14ac:dyDescent="0.25">
      <c r="A89" s="172" t="s">
        <v>59</v>
      </c>
      <c r="B89" s="164" t="s">
        <v>60</v>
      </c>
      <c r="C89" s="164"/>
      <c r="D89" s="163"/>
      <c r="E89" s="163"/>
      <c r="F89" s="163"/>
      <c r="G89" s="163"/>
      <c r="H89" s="163"/>
      <c r="I89" s="163" t="s">
        <v>249</v>
      </c>
      <c r="J89" s="163" t="s">
        <v>249</v>
      </c>
      <c r="K89" s="163" t="s">
        <v>249</v>
      </c>
      <c r="L89" s="213">
        <v>4</v>
      </c>
      <c r="M89" s="62"/>
      <c r="N89" s="66"/>
      <c r="O89" s="85" t="s">
        <v>311</v>
      </c>
      <c r="P89" s="62"/>
      <c r="Q89" s="86"/>
      <c r="R89" s="66"/>
      <c r="U89" s="282" t="str">
        <f t="shared" si="8"/>
        <v>Pleurs incoerciblescaprice, insomnie, agitation, colèrepleurs à l'IOA</v>
      </c>
      <c r="V89" s="239" t="s">
        <v>550</v>
      </c>
      <c r="Y89" s="148"/>
      <c r="Z89" s="156"/>
    </row>
    <row r="90" spans="1:26" x14ac:dyDescent="0.35">
      <c r="A90" s="218" t="s">
        <v>128</v>
      </c>
      <c r="B90" s="90"/>
      <c r="C90" s="90"/>
      <c r="D90" s="79"/>
      <c r="E90" s="91"/>
      <c r="F90" s="79"/>
      <c r="G90" s="79"/>
      <c r="H90" s="79"/>
      <c r="I90" s="79"/>
      <c r="J90" s="79"/>
      <c r="K90" s="79"/>
      <c r="L90" s="203"/>
      <c r="M90" s="80"/>
      <c r="N90" s="81"/>
      <c r="O90" s="82"/>
      <c r="P90" s="173"/>
      <c r="Q90" s="136"/>
      <c r="R90" s="84"/>
      <c r="U90" s="282" t="str">
        <f t="shared" si="7"/>
        <v>PSYCHIATRIE</v>
      </c>
      <c r="V90" s="239"/>
      <c r="Y90" s="148"/>
      <c r="Z90" s="156"/>
    </row>
    <row r="91" spans="1:26" ht="75" outlineLevel="1" x14ac:dyDescent="0.25">
      <c r="A91" s="89" t="s">
        <v>449</v>
      </c>
      <c r="B91" s="98" t="s">
        <v>129</v>
      </c>
      <c r="C91" s="98"/>
      <c r="D91" s="98" t="s">
        <v>249</v>
      </c>
      <c r="E91" s="98" t="s">
        <v>112</v>
      </c>
      <c r="F91" s="98" t="s">
        <v>112</v>
      </c>
      <c r="G91" s="98">
        <v>4</v>
      </c>
      <c r="H91" s="98" t="s">
        <v>112</v>
      </c>
      <c r="I91" s="98" t="s">
        <v>112</v>
      </c>
      <c r="J91" s="98">
        <v>4</v>
      </c>
      <c r="K91" s="98" t="s">
        <v>112</v>
      </c>
      <c r="L91" s="200">
        <v>2</v>
      </c>
      <c r="M91" s="174"/>
      <c r="N91" s="175"/>
      <c r="O91" s="45"/>
      <c r="P91" s="45"/>
      <c r="Q91" s="167"/>
      <c r="R91" s="45"/>
      <c r="U91" s="282" t="str">
        <f>CONCATENATE(A91,V91,M91,N91,O91,P91,Q91,R91)</f>
        <v>Idée / comportement suicidairedepression, depressif, TS, tentative suicide, tentative , pendaison, noyade, psy</v>
      </c>
      <c r="V91" s="239" t="s">
        <v>607</v>
      </c>
      <c r="Y91" s="148"/>
      <c r="Z91" s="156"/>
    </row>
    <row r="92" spans="1:26" ht="105" outlineLevel="1" x14ac:dyDescent="0.25">
      <c r="A92" s="89" t="s">
        <v>448</v>
      </c>
      <c r="B92" s="98" t="s">
        <v>130</v>
      </c>
      <c r="C92" s="98"/>
      <c r="D92" s="98">
        <v>2</v>
      </c>
      <c r="E92" s="98" t="s">
        <v>249</v>
      </c>
      <c r="F92" s="98" t="s">
        <v>249</v>
      </c>
      <c r="G92" s="98" t="s">
        <v>249</v>
      </c>
      <c r="H92" s="98" t="s">
        <v>249</v>
      </c>
      <c r="I92" s="98" t="s">
        <v>112</v>
      </c>
      <c r="J92" s="98">
        <v>4</v>
      </c>
      <c r="K92" s="98">
        <v>2</v>
      </c>
      <c r="L92" s="201" t="s">
        <v>112</v>
      </c>
      <c r="M92" s="174"/>
      <c r="N92" s="45" t="s">
        <v>310</v>
      </c>
      <c r="O92" s="60" t="s">
        <v>1</v>
      </c>
      <c r="P92" s="176"/>
      <c r="Q92" s="45"/>
      <c r="R92" s="45"/>
      <c r="U92" s="282" t="str">
        <f>CONCATENATE(A92,V92,M92,N92,O92,P92,Q92,R92)</f>
        <v>Troubles du comportement / 
psychiatrieagitation, délire, confusion, BDA, bouffée delirante, schizophrenie, manie, etat maniaque, psyagitation, violence, délire, hallucinationsenfant</v>
      </c>
      <c r="V92" s="239" t="s">
        <v>608</v>
      </c>
      <c r="Y92" s="148"/>
      <c r="Z92" s="156"/>
    </row>
    <row r="93" spans="1:26" ht="105" outlineLevel="1" x14ac:dyDescent="0.25">
      <c r="A93" s="89" t="s">
        <v>447</v>
      </c>
      <c r="B93" s="98"/>
      <c r="C93" s="98"/>
      <c r="D93" s="98"/>
      <c r="E93" s="98"/>
      <c r="F93" s="98"/>
      <c r="G93" s="98"/>
      <c r="H93" s="98"/>
      <c r="I93" s="98"/>
      <c r="J93" s="98"/>
      <c r="K93" s="98"/>
      <c r="L93" s="202">
        <v>4</v>
      </c>
      <c r="M93" s="174"/>
      <c r="N93" s="68" t="s">
        <v>450</v>
      </c>
      <c r="O93" s="60" t="s">
        <v>1</v>
      </c>
      <c r="P93" s="168" t="s">
        <v>313</v>
      </c>
      <c r="Q93" s="177"/>
      <c r="R93" s="45"/>
      <c r="U93" s="282" t="str">
        <f>CONCATENATE(A93,V93,M93,N93,O93,P93,Q93,R93)</f>
        <v>Anxiété / dépression / 
consultation psychiatriquedepressif, psyanxiété majeure /attaque de paniqueenfantdemande d'hospitalisation</v>
      </c>
      <c r="V93" s="239" t="s">
        <v>609</v>
      </c>
      <c r="Y93" s="148"/>
      <c r="Z93" s="156"/>
    </row>
    <row r="94" spans="1:26" x14ac:dyDescent="0.35">
      <c r="A94" s="218" t="s">
        <v>131</v>
      </c>
      <c r="B94" s="90"/>
      <c r="C94" s="90"/>
      <c r="D94" s="79"/>
      <c r="E94" s="91"/>
      <c r="F94" s="79"/>
      <c r="G94" s="79"/>
      <c r="H94" s="79"/>
      <c r="I94" s="79"/>
      <c r="J94" s="79"/>
      <c r="K94" s="79"/>
      <c r="L94" s="203"/>
      <c r="M94" s="80"/>
      <c r="N94" s="81"/>
      <c r="O94" s="82"/>
      <c r="P94" s="83"/>
      <c r="Q94" s="79"/>
      <c r="R94" s="84"/>
      <c r="U94" s="282" t="str">
        <f t="shared" si="7"/>
        <v>RESPIRATOIRE</v>
      </c>
      <c r="V94" s="239"/>
      <c r="Y94" s="148"/>
      <c r="Z94" s="156"/>
    </row>
    <row r="95" spans="1:26" ht="210" outlineLevel="1" x14ac:dyDescent="0.25">
      <c r="A95" s="170" t="s">
        <v>453</v>
      </c>
      <c r="B95" s="163" t="s">
        <v>132</v>
      </c>
      <c r="C95" s="163" t="s">
        <v>83</v>
      </c>
      <c r="D95" s="163" t="s">
        <v>112</v>
      </c>
      <c r="E95" s="163" t="s">
        <v>249</v>
      </c>
      <c r="F95" s="163" t="s">
        <v>249</v>
      </c>
      <c r="G95" s="163" t="s">
        <v>249</v>
      </c>
      <c r="H95" s="163" t="s">
        <v>249</v>
      </c>
      <c r="I95" s="163" t="s">
        <v>249</v>
      </c>
      <c r="J95" s="163">
        <v>2</v>
      </c>
      <c r="K95" s="163" t="s">
        <v>249</v>
      </c>
      <c r="L95" s="212" t="s">
        <v>112</v>
      </c>
      <c r="M95" s="62" t="s">
        <v>454</v>
      </c>
      <c r="N95" s="66" t="s">
        <v>457</v>
      </c>
      <c r="O95" s="85"/>
      <c r="P95" s="161"/>
      <c r="Q95" s="66"/>
      <c r="R95" s="66"/>
      <c r="U95" s="282" t="str">
        <f t="shared" ref="U95:U100" si="9">CONCATENATE(A95,V95,M95,N95,O95,P95,Q95,R95)</f>
        <v>Dyspnée /
insuffisance respiratoiredetresse respiratoire, insuffisance respiratoire, asthme, sibiliant, pneumopathie, EP, OAP, tirage, muscles accessoires, cyanose, désaturationdétresse respiratoire 
ou FR ≥ 40/mnFR 30-40 /min, SpO2 86-90% 
ou dyspnée à la parole / tirage / orthopnée</v>
      </c>
      <c r="V95" s="239" t="s">
        <v>617</v>
      </c>
      <c r="Y95" s="148"/>
      <c r="Z95" s="156"/>
    </row>
    <row r="96" spans="1:26" ht="180" outlineLevel="1" x14ac:dyDescent="0.25">
      <c r="A96" s="171" t="s">
        <v>309</v>
      </c>
      <c r="B96" s="163" t="s">
        <v>138</v>
      </c>
      <c r="C96" s="163"/>
      <c r="D96" s="163" t="s">
        <v>249</v>
      </c>
      <c r="E96" s="163" t="s">
        <v>249</v>
      </c>
      <c r="F96" s="163" t="s">
        <v>249</v>
      </c>
      <c r="G96" s="163">
        <v>2</v>
      </c>
      <c r="H96" s="163" t="s">
        <v>249</v>
      </c>
      <c r="I96" s="163" t="s">
        <v>249</v>
      </c>
      <c r="J96" s="163">
        <v>1</v>
      </c>
      <c r="K96" s="163" t="s">
        <v>249</v>
      </c>
      <c r="L96" s="212" t="s">
        <v>112</v>
      </c>
      <c r="M96" s="62" t="s">
        <v>454</v>
      </c>
      <c r="N96" s="66" t="s">
        <v>455</v>
      </c>
      <c r="O96" s="85"/>
      <c r="P96" s="161"/>
      <c r="Q96" s="66" t="s">
        <v>458</v>
      </c>
      <c r="R96" s="66"/>
      <c r="U96" s="282" t="str">
        <f t="shared" si="9"/>
        <v>Asthme ou aggravation BPCOdetresse respiratoire, insuffisance respiratoire, asthme, sibiliant,  tirage, muscles accessoires, cyanose, désaturationdétresse respiratoire 
ou FR ≥ 40/mnDEP ≤ 200 ou dyspnée à la parole / tirage / orthopnéeDEP ≥300 l/min et asthme</v>
      </c>
      <c r="V96" s="239" t="s">
        <v>618</v>
      </c>
      <c r="Y96" s="148"/>
      <c r="Z96" s="156"/>
    </row>
    <row r="97" spans="1:26" ht="90" outlineLevel="1" x14ac:dyDescent="0.25">
      <c r="A97" s="171" t="s">
        <v>134</v>
      </c>
      <c r="B97" s="163" t="s">
        <v>135</v>
      </c>
      <c r="C97" s="163"/>
      <c r="D97" s="163" t="s">
        <v>249</v>
      </c>
      <c r="E97" s="163">
        <v>4</v>
      </c>
      <c r="F97" s="163">
        <v>2</v>
      </c>
      <c r="G97" s="163">
        <v>2</v>
      </c>
      <c r="H97" s="163" t="s">
        <v>249</v>
      </c>
      <c r="I97" s="163" t="s">
        <v>249</v>
      </c>
      <c r="J97" s="163">
        <v>2</v>
      </c>
      <c r="K97" s="163">
        <v>2</v>
      </c>
      <c r="L97" s="212" t="s">
        <v>112</v>
      </c>
      <c r="M97" s="62" t="s">
        <v>216</v>
      </c>
      <c r="N97" s="66" t="s">
        <v>456</v>
      </c>
      <c r="O97" s="85"/>
      <c r="P97" s="161"/>
      <c r="Q97" s="66"/>
      <c r="R97" s="66"/>
      <c r="U97" s="282" t="str">
        <f t="shared" si="9"/>
        <v>Hémoptysiesaignement, crachat sanglant, muscles accessoires, cyanose, désaturationdétresse respiratoirehémoptysie répétée ou abondante</v>
      </c>
      <c r="V97" s="239" t="s">
        <v>619</v>
      </c>
      <c r="Y97" s="157"/>
      <c r="Z97" s="156"/>
    </row>
    <row r="98" spans="1:26" ht="225" outlineLevel="1" x14ac:dyDescent="0.25">
      <c r="A98" s="171" t="s">
        <v>452</v>
      </c>
      <c r="B98" s="163"/>
      <c r="C98" s="163"/>
      <c r="D98" s="163"/>
      <c r="E98" s="163"/>
      <c r="F98" s="163"/>
      <c r="G98" s="163"/>
      <c r="H98" s="163"/>
      <c r="I98" s="163"/>
      <c r="J98" s="163"/>
      <c r="K98" s="163"/>
      <c r="L98" s="212" t="s">
        <v>112</v>
      </c>
      <c r="M98" s="62"/>
      <c r="N98" s="66" t="s">
        <v>457</v>
      </c>
      <c r="O98" s="85"/>
      <c r="P98" s="161"/>
      <c r="Q98" s="66"/>
      <c r="R98" s="66"/>
      <c r="U98" s="282" t="str">
        <f t="shared" si="9"/>
        <v>Douleur thoracique / embolie / 
pneumopathie / pneumothoraxDT, costale, epigastrique, douleur epigastrique, dissection, embolie, poitrine, oppression, pneumothorax, PNT, PNO, dyspnée, polypnée, muscles accessoires, tirage, cyanose, désaturationFR 30-40 /min, SpO2 86-90% 
ou dyspnée à la parole / tirage / orthopnée</v>
      </c>
      <c r="V98" s="239" t="s">
        <v>616</v>
      </c>
      <c r="Y98" s="148"/>
      <c r="Z98" s="156"/>
    </row>
    <row r="99" spans="1:26" ht="165" outlineLevel="1" x14ac:dyDescent="0.25">
      <c r="A99" s="171" t="s">
        <v>136</v>
      </c>
      <c r="B99" s="163" t="s">
        <v>137</v>
      </c>
      <c r="C99" s="163" t="s">
        <v>83</v>
      </c>
      <c r="D99" s="163" t="s">
        <v>249</v>
      </c>
      <c r="E99" s="163" t="s">
        <v>249</v>
      </c>
      <c r="F99" s="163">
        <v>2</v>
      </c>
      <c r="G99" s="163">
        <v>2</v>
      </c>
      <c r="H99" s="163" t="s">
        <v>249</v>
      </c>
      <c r="I99" s="163">
        <v>2</v>
      </c>
      <c r="J99" s="163">
        <v>2</v>
      </c>
      <c r="K99" s="163">
        <v>2</v>
      </c>
      <c r="L99" s="212" t="s">
        <v>112</v>
      </c>
      <c r="M99" s="62" t="s">
        <v>216</v>
      </c>
      <c r="N99" s="66" t="s">
        <v>240</v>
      </c>
      <c r="O99" s="85" t="s">
        <v>1</v>
      </c>
      <c r="P99" s="161" t="s">
        <v>8</v>
      </c>
      <c r="Q99" s="66"/>
      <c r="R99" s="66"/>
      <c r="U99" s="282" t="str">
        <f t="shared" si="9"/>
        <v>Corps étranger voies aériennesCE, larynx, pharynx, trachée, dyspnée inspiratoire, polypnée, muscles accessoires, tirage, cyanose, désaturationdétresse respiratoiredyspnée à la parole, tirage, orthopnée…enfantpas de dyspnée</v>
      </c>
      <c r="V99" s="239" t="s">
        <v>615</v>
      </c>
      <c r="Y99" s="148"/>
      <c r="Z99" s="156"/>
    </row>
    <row r="100" spans="1:26" ht="75" outlineLevel="1" x14ac:dyDescent="0.25">
      <c r="A100" s="171" t="s">
        <v>451</v>
      </c>
      <c r="B100" s="163" t="s">
        <v>133</v>
      </c>
      <c r="C100" s="163"/>
      <c r="D100" s="163">
        <v>5</v>
      </c>
      <c r="E100" s="163">
        <v>5</v>
      </c>
      <c r="F100" s="163">
        <v>5</v>
      </c>
      <c r="G100" s="163">
        <v>5</v>
      </c>
      <c r="H100" s="163">
        <v>5</v>
      </c>
      <c r="I100" s="163" t="s">
        <v>112</v>
      </c>
      <c r="J100" s="163">
        <v>4</v>
      </c>
      <c r="K100" s="163">
        <v>4</v>
      </c>
      <c r="L100" s="214">
        <v>5</v>
      </c>
      <c r="M100" s="62"/>
      <c r="N100" s="85"/>
      <c r="O100" s="85"/>
      <c r="P100" s="62" t="s">
        <v>285</v>
      </c>
      <c r="Q100" s="66"/>
      <c r="R100" s="87"/>
      <c r="U100" s="282" t="str">
        <f t="shared" si="9"/>
        <v>Toux / bronchitegrippe, virose, crachat, expectoration, respifièvre, ou signes respiratoires associés</v>
      </c>
      <c r="V100" s="239" t="s">
        <v>614</v>
      </c>
      <c r="Y100" s="148"/>
      <c r="Z100" s="156"/>
    </row>
    <row r="101" spans="1:26" x14ac:dyDescent="0.35">
      <c r="A101" s="218" t="s">
        <v>75</v>
      </c>
      <c r="B101" s="90"/>
      <c r="C101" s="90"/>
      <c r="D101" s="79"/>
      <c r="E101" s="91"/>
      <c r="F101" s="79"/>
      <c r="G101" s="79"/>
      <c r="H101" s="79"/>
      <c r="I101" s="79"/>
      <c r="J101" s="79"/>
      <c r="K101" s="79"/>
      <c r="L101" s="203"/>
      <c r="M101" s="80"/>
      <c r="N101" s="81"/>
      <c r="O101" s="82"/>
      <c r="P101" s="83"/>
      <c r="Q101" s="79"/>
      <c r="R101" s="84"/>
      <c r="U101" s="282" t="str">
        <f t="shared" si="7"/>
        <v>RHUMATOLOGIE</v>
      </c>
      <c r="V101" s="239"/>
      <c r="Y101" s="148"/>
      <c r="Z101" s="156"/>
    </row>
    <row r="102" spans="1:26" ht="120" outlineLevel="1" x14ac:dyDescent="0.25">
      <c r="A102" s="171" t="s">
        <v>459</v>
      </c>
      <c r="B102" s="163" t="s">
        <v>76</v>
      </c>
      <c r="C102" s="163"/>
      <c r="D102" s="163">
        <v>5</v>
      </c>
      <c r="E102" s="163">
        <v>4</v>
      </c>
      <c r="F102" s="163">
        <v>5</v>
      </c>
      <c r="G102" s="163">
        <v>4</v>
      </c>
      <c r="H102" s="163">
        <v>5</v>
      </c>
      <c r="I102" s="163" t="s">
        <v>112</v>
      </c>
      <c r="J102" s="163">
        <v>4</v>
      </c>
      <c r="K102" s="163">
        <v>4</v>
      </c>
      <c r="L102" s="213">
        <v>4</v>
      </c>
      <c r="M102" s="62"/>
      <c r="N102" s="66" t="s">
        <v>462</v>
      </c>
      <c r="O102" s="85"/>
      <c r="P102" s="62" t="s">
        <v>464</v>
      </c>
      <c r="Q102" s="132"/>
      <c r="R102" s="66"/>
      <c r="U102" s="282" t="str">
        <f>CONCATENATE(A102,V102,M102,N102,O102,P102,Q102,R102)</f>
        <v>Douleur rachidienne 
(cervicale, dorasale ou lombaire)NCB, lombalgie, lumbago, sciatique, nevralgie, dos, dorsalgiedéficit sensitif ou moteur associéfièvre 
ou paresthésies</v>
      </c>
      <c r="V102" s="239" t="s">
        <v>613</v>
      </c>
      <c r="Y102" s="148"/>
      <c r="Z102" s="156"/>
    </row>
    <row r="103" spans="1:26" ht="90" outlineLevel="1" x14ac:dyDescent="0.25">
      <c r="A103" s="171" t="s">
        <v>460</v>
      </c>
      <c r="B103" s="163" t="s">
        <v>78</v>
      </c>
      <c r="C103" s="163"/>
      <c r="D103" s="163">
        <v>4</v>
      </c>
      <c r="E103" s="163" t="s">
        <v>112</v>
      </c>
      <c r="F103" s="163">
        <v>4</v>
      </c>
      <c r="G103" s="163">
        <v>4</v>
      </c>
      <c r="H103" s="163">
        <v>4</v>
      </c>
      <c r="I103" s="163" t="s">
        <v>112</v>
      </c>
      <c r="J103" s="163">
        <v>5</v>
      </c>
      <c r="K103" s="163" t="s">
        <v>112</v>
      </c>
      <c r="L103" s="213">
        <v>4</v>
      </c>
      <c r="M103" s="62"/>
      <c r="N103" s="66"/>
      <c r="O103" s="85"/>
      <c r="P103" s="62" t="s">
        <v>434</v>
      </c>
      <c r="Q103" s="132"/>
      <c r="R103" s="66"/>
      <c r="U103" s="282" t="str">
        <f>CONCATENATE(A103,V103,M103,N103,O103,P103,Q103,R103)</f>
        <v>Douleur articulaire / arthrose / arthritepolyarthrite, gonalgie, cheville, coude, poignet, canal carpienfièvre ou signes locaux importants</v>
      </c>
      <c r="V103" s="239" t="s">
        <v>551</v>
      </c>
      <c r="Y103" s="148"/>
      <c r="Z103" s="156"/>
    </row>
    <row r="104" spans="1:26" ht="75" outlineLevel="1" x14ac:dyDescent="0.25">
      <c r="A104" s="170" t="s">
        <v>461</v>
      </c>
      <c r="B104" s="163" t="s">
        <v>77</v>
      </c>
      <c r="C104" s="163"/>
      <c r="D104" s="163">
        <v>5</v>
      </c>
      <c r="E104" s="163">
        <v>5</v>
      </c>
      <c r="F104" s="163">
        <v>5</v>
      </c>
      <c r="G104" s="163">
        <v>5</v>
      </c>
      <c r="H104" s="163">
        <v>5</v>
      </c>
      <c r="I104" s="163" t="s">
        <v>112</v>
      </c>
      <c r="J104" s="163">
        <v>5</v>
      </c>
      <c r="K104" s="163">
        <v>5</v>
      </c>
      <c r="L104" s="214">
        <v>5</v>
      </c>
      <c r="M104" s="62"/>
      <c r="N104" s="66"/>
      <c r="O104" s="85"/>
      <c r="P104" s="62" t="s">
        <v>463</v>
      </c>
      <c r="Q104" s="66"/>
      <c r="R104" s="169"/>
      <c r="U104" s="282" t="str">
        <f>CONCATENATE(A104,V104,M104,N104,O104,P104,Q104,R104)</f>
        <v>Douleur de membre / sciatiquelumbago, sciatique, dos, fesse, jambe, dorsalgiefièvre 
ou impotence du membre</v>
      </c>
      <c r="V104" s="239" t="s">
        <v>612</v>
      </c>
      <c r="Y104" s="148"/>
      <c r="Z104" s="156"/>
    </row>
    <row r="105" spans="1:26" x14ac:dyDescent="0.35">
      <c r="A105" s="218" t="s">
        <v>79</v>
      </c>
      <c r="B105" s="90"/>
      <c r="C105" s="90"/>
      <c r="D105" s="79"/>
      <c r="E105" s="91"/>
      <c r="F105" s="79"/>
      <c r="G105" s="79"/>
      <c r="H105" s="79"/>
      <c r="I105" s="79"/>
      <c r="J105" s="79"/>
      <c r="K105" s="79"/>
      <c r="L105" s="203"/>
      <c r="M105" s="80"/>
      <c r="N105" s="82"/>
      <c r="O105" s="82"/>
      <c r="P105" s="83"/>
      <c r="Q105" s="79"/>
      <c r="R105" s="84"/>
      <c r="U105" s="282" t="str">
        <f t="shared" si="7"/>
        <v>TRAUMATOLOGIE</v>
      </c>
      <c r="V105" s="239"/>
      <c r="Y105" s="148"/>
      <c r="Z105" s="156"/>
    </row>
    <row r="106" spans="1:26" ht="45" outlineLevel="1" x14ac:dyDescent="0.25">
      <c r="A106" s="171" t="s">
        <v>294</v>
      </c>
      <c r="B106" s="163" t="s">
        <v>103</v>
      </c>
      <c r="C106" s="163"/>
      <c r="D106" s="163">
        <v>2</v>
      </c>
      <c r="E106" s="163">
        <v>2</v>
      </c>
      <c r="F106" s="163">
        <v>1</v>
      </c>
      <c r="G106" s="163">
        <v>2</v>
      </c>
      <c r="H106" s="163">
        <v>2</v>
      </c>
      <c r="I106" s="163">
        <v>2</v>
      </c>
      <c r="J106" s="163">
        <v>1</v>
      </c>
      <c r="K106" s="163">
        <v>2</v>
      </c>
      <c r="L106" s="210">
        <v>1</v>
      </c>
      <c r="M106" s="185"/>
      <c r="N106" s="66"/>
      <c r="O106" s="85"/>
      <c r="P106" s="62"/>
      <c r="Q106" s="66"/>
      <c r="R106" s="66"/>
      <c r="U106" s="282" t="str">
        <f t="shared" ref="U106:U116" si="10">CONCATENATE(A106,V106,M106,N106,O106,P106,Q106,R106)</f>
        <v>Traumatisme avec amputationsection membre, doigt, orteil</v>
      </c>
      <c r="V106" s="239" t="s">
        <v>552</v>
      </c>
      <c r="Y106" s="148"/>
      <c r="Z106" s="156"/>
    </row>
    <row r="107" spans="1:26" ht="135" outlineLevel="1" x14ac:dyDescent="0.25">
      <c r="A107" s="170" t="s">
        <v>292</v>
      </c>
      <c r="B107" s="160"/>
      <c r="C107" s="160"/>
      <c r="D107" s="68"/>
      <c r="E107" s="68"/>
      <c r="F107" s="62"/>
      <c r="G107" s="62"/>
      <c r="H107" s="68"/>
      <c r="I107" s="68"/>
      <c r="J107" s="62"/>
      <c r="K107" s="68"/>
      <c r="L107" s="216">
        <v>2</v>
      </c>
      <c r="M107" s="62" t="s">
        <v>293</v>
      </c>
      <c r="N107" s="67" t="s">
        <v>5</v>
      </c>
      <c r="O107" s="85"/>
      <c r="P107" s="62" t="s">
        <v>296</v>
      </c>
      <c r="Q107" s="66" t="s">
        <v>297</v>
      </c>
      <c r="R107" s="66"/>
      <c r="U107" s="282" t="str">
        <f t="shared" si="10"/>
        <v>Traumatisme abdomen/thorax/cervicalcontusion, plaie, dermabrasion thoracique, costal, sternumpénétranthaute vélocitéfaible velocité et signes associésfaible velocité sans signes associés ou gêne limitée</v>
      </c>
      <c r="V107" s="239" t="s">
        <v>553</v>
      </c>
      <c r="Y107" s="148"/>
      <c r="Z107" s="156"/>
    </row>
    <row r="108" spans="1:26" ht="30.6" customHeight="1" outlineLevel="1" x14ac:dyDescent="0.25">
      <c r="A108" s="170" t="s">
        <v>179</v>
      </c>
      <c r="B108" s="163"/>
      <c r="C108" s="163"/>
      <c r="D108" s="163">
        <v>2</v>
      </c>
      <c r="E108" s="163" t="s">
        <v>249</v>
      </c>
      <c r="F108" s="163" t="s">
        <v>249</v>
      </c>
      <c r="G108" s="163">
        <v>2</v>
      </c>
      <c r="H108" s="163" t="s">
        <v>249</v>
      </c>
      <c r="I108" s="163" t="s">
        <v>112</v>
      </c>
      <c r="J108" s="163">
        <v>4</v>
      </c>
      <c r="K108" s="163" t="s">
        <v>249</v>
      </c>
      <c r="L108" s="216">
        <v>2</v>
      </c>
      <c r="M108" s="62"/>
      <c r="N108" s="67"/>
      <c r="O108" s="85"/>
      <c r="P108" s="62"/>
      <c r="Q108" s="66"/>
      <c r="R108" s="66"/>
      <c r="U108" s="282" t="str">
        <f t="shared" si="10"/>
        <v xml:space="preserve">Agression sexuelle et sévicesviol , AES, coup et blessure,  attouchement, victime, </v>
      </c>
      <c r="V108" s="239" t="s">
        <v>611</v>
      </c>
      <c r="Y108" s="157"/>
      <c r="Z108" s="156"/>
    </row>
    <row r="109" spans="1:26" ht="90" outlineLevel="1" x14ac:dyDescent="0.25">
      <c r="A109" s="171" t="s">
        <v>51</v>
      </c>
      <c r="B109" s="163" t="s">
        <v>52</v>
      </c>
      <c r="C109" s="163" t="s">
        <v>83</v>
      </c>
      <c r="D109" s="163" t="s">
        <v>249</v>
      </c>
      <c r="E109" s="163" t="s">
        <v>112</v>
      </c>
      <c r="F109" s="163" t="s">
        <v>112</v>
      </c>
      <c r="G109" s="163">
        <v>4</v>
      </c>
      <c r="H109" s="163" t="s">
        <v>249</v>
      </c>
      <c r="I109" s="163" t="s">
        <v>249</v>
      </c>
      <c r="J109" s="163" t="s">
        <v>249</v>
      </c>
      <c r="K109" s="163" t="s">
        <v>112</v>
      </c>
      <c r="L109" s="212" t="s">
        <v>112</v>
      </c>
      <c r="M109" s="62"/>
      <c r="N109" s="66" t="s">
        <v>465</v>
      </c>
      <c r="O109" s="85" t="s">
        <v>466</v>
      </c>
      <c r="P109" s="161"/>
      <c r="Q109" s="68"/>
      <c r="R109" s="66" t="s">
        <v>190</v>
      </c>
      <c r="U109" s="282" t="str">
        <f t="shared" si="10"/>
        <v>Brûlureinsolation, irradiationbrulure étendue 
ou main / visage≤24 mois, 
brûlure peu étenduebrulure peu étendue..., consultation tardive</v>
      </c>
      <c r="V109" s="239" t="s">
        <v>554</v>
      </c>
      <c r="Y109" s="157"/>
      <c r="Z109" s="156"/>
    </row>
    <row r="110" spans="1:26" ht="120" outlineLevel="1" x14ac:dyDescent="0.25">
      <c r="A110" s="171" t="s">
        <v>6</v>
      </c>
      <c r="B110" s="163"/>
      <c r="C110" s="163"/>
      <c r="D110" s="163" t="s">
        <v>112</v>
      </c>
      <c r="E110" s="163" t="s">
        <v>249</v>
      </c>
      <c r="F110" s="163" t="s">
        <v>249</v>
      </c>
      <c r="G110" s="163">
        <v>2</v>
      </c>
      <c r="H110" s="163" t="s">
        <v>112</v>
      </c>
      <c r="I110" s="163" t="s">
        <v>249</v>
      </c>
      <c r="J110" s="163">
        <v>2</v>
      </c>
      <c r="K110" s="163">
        <v>2</v>
      </c>
      <c r="L110" s="212" t="s">
        <v>112</v>
      </c>
      <c r="M110" s="62"/>
      <c r="N110" s="66" t="s">
        <v>5</v>
      </c>
      <c r="O110" s="85"/>
      <c r="P110" s="161" t="s">
        <v>467</v>
      </c>
      <c r="Q110" s="66" t="s">
        <v>470</v>
      </c>
      <c r="R110" s="66"/>
      <c r="U110" s="282" t="str">
        <f t="shared" si="10"/>
        <v>Traumatisme de bassin/hanche/fémur/rachiscontusion, plaie, dermabrasion haute vélocitéfaible velocité 
et signes  associésfaible velocité sans signes associés ou gêne limitée</v>
      </c>
      <c r="V110" s="239" t="s">
        <v>555</v>
      </c>
      <c r="Y110" s="148"/>
      <c r="Z110" s="156"/>
    </row>
    <row r="111" spans="1:26" ht="105" outlineLevel="1" x14ac:dyDescent="0.25">
      <c r="A111" s="171" t="s">
        <v>15</v>
      </c>
      <c r="B111" s="163" t="s">
        <v>144</v>
      </c>
      <c r="C111" s="163"/>
      <c r="D111" s="163" t="s">
        <v>112</v>
      </c>
      <c r="E111" s="163" t="s">
        <v>112</v>
      </c>
      <c r="F111" s="163" t="s">
        <v>112</v>
      </c>
      <c r="G111" s="163">
        <v>4</v>
      </c>
      <c r="H111" s="163" t="s">
        <v>112</v>
      </c>
      <c r="I111" s="163" t="s">
        <v>249</v>
      </c>
      <c r="J111" s="163" t="s">
        <v>249</v>
      </c>
      <c r="K111" s="163" t="s">
        <v>249</v>
      </c>
      <c r="L111" s="212" t="s">
        <v>112</v>
      </c>
      <c r="M111" s="62"/>
      <c r="N111" s="66" t="s">
        <v>5</v>
      </c>
      <c r="O111" s="85"/>
      <c r="P111" s="161" t="s">
        <v>468</v>
      </c>
      <c r="Q111" s="66" t="s">
        <v>470</v>
      </c>
      <c r="R111" s="66"/>
      <c r="U111" s="282" t="str">
        <f t="shared" si="10"/>
        <v>Traumatisme oculaireœil, douleur, oph, ophtalmohaute vélocitéfaible velocité 
et signes associésfaible velocité sans signes associés ou gêne limitée</v>
      </c>
      <c r="V111" s="239" t="s">
        <v>610</v>
      </c>
      <c r="Y111" s="148"/>
      <c r="Z111" s="156"/>
    </row>
    <row r="112" spans="1:26" ht="105" outlineLevel="1" x14ac:dyDescent="0.25">
      <c r="A112" s="171" t="s">
        <v>295</v>
      </c>
      <c r="B112" s="163" t="s">
        <v>105</v>
      </c>
      <c r="C112" s="163"/>
      <c r="D112" s="163" t="s">
        <v>112</v>
      </c>
      <c r="E112" s="163" t="s">
        <v>112</v>
      </c>
      <c r="F112" s="163" t="s">
        <v>112</v>
      </c>
      <c r="G112" s="163">
        <v>4</v>
      </c>
      <c r="H112" s="163" t="s">
        <v>112</v>
      </c>
      <c r="I112" s="163" t="s">
        <v>249</v>
      </c>
      <c r="J112" s="163">
        <v>2</v>
      </c>
      <c r="K112" s="163" t="s">
        <v>112</v>
      </c>
      <c r="L112" s="212" t="s">
        <v>112</v>
      </c>
      <c r="M112" s="62"/>
      <c r="N112" s="66" t="s">
        <v>5</v>
      </c>
      <c r="O112" s="85"/>
      <c r="P112" s="161" t="s">
        <v>467</v>
      </c>
      <c r="Q112" s="66" t="s">
        <v>470</v>
      </c>
      <c r="R112" s="66"/>
      <c r="U112" s="282" t="str">
        <f t="shared" si="10"/>
        <v>Traumatisme maxillo-facial/oreillefacial, cervicalhaute vélocitéfaible velocité 
et signes  associésfaible velocité sans signes associés ou gêne limitée</v>
      </c>
      <c r="V112" s="239" t="s">
        <v>556</v>
      </c>
      <c r="Y112" s="148"/>
      <c r="Z112" s="156"/>
    </row>
    <row r="113" spans="1:26" ht="105" outlineLevel="1" x14ac:dyDescent="0.25">
      <c r="A113" s="170" t="s">
        <v>173</v>
      </c>
      <c r="B113" s="163"/>
      <c r="C113" s="163"/>
      <c r="D113" s="163" t="s">
        <v>249</v>
      </c>
      <c r="E113" s="163" t="s">
        <v>249</v>
      </c>
      <c r="F113" s="163" t="s">
        <v>112</v>
      </c>
      <c r="G113" s="163">
        <v>4</v>
      </c>
      <c r="H113" s="163" t="s">
        <v>112</v>
      </c>
      <c r="I113" s="163">
        <v>4</v>
      </c>
      <c r="J113" s="163" t="s">
        <v>249</v>
      </c>
      <c r="K113" s="163" t="s">
        <v>249</v>
      </c>
      <c r="L113" s="213">
        <v>4</v>
      </c>
      <c r="M113" s="62"/>
      <c r="N113" s="66" t="s">
        <v>301</v>
      </c>
      <c r="O113" s="85"/>
      <c r="P113" s="62" t="s">
        <v>302</v>
      </c>
      <c r="Q113" s="86" t="s">
        <v>298</v>
      </c>
      <c r="R113" s="66" t="s">
        <v>192</v>
      </c>
      <c r="U113" s="282" t="str">
        <f t="shared" si="10"/>
        <v>Plaiedermabrasion, coupure,plaie délabrante, saignement actifplaie(s) large, complexe, main…plaie(s) superficielle(s) hormis mainexcoriation(s)</v>
      </c>
      <c r="V113" s="239" t="s">
        <v>557</v>
      </c>
      <c r="Y113" s="148"/>
      <c r="Z113" s="156"/>
    </row>
    <row r="114" spans="1:26" ht="165" outlineLevel="1" x14ac:dyDescent="0.25">
      <c r="A114" s="171" t="s">
        <v>472</v>
      </c>
      <c r="B114" s="163"/>
      <c r="C114" s="163"/>
      <c r="D114" s="163" t="s">
        <v>112</v>
      </c>
      <c r="E114" s="163" t="s">
        <v>112</v>
      </c>
      <c r="F114" s="163">
        <v>4</v>
      </c>
      <c r="G114" s="163">
        <v>4</v>
      </c>
      <c r="H114" s="163" t="s">
        <v>249</v>
      </c>
      <c r="I114" s="163"/>
      <c r="J114" s="163">
        <v>4</v>
      </c>
      <c r="K114" s="163" t="s">
        <v>112</v>
      </c>
      <c r="L114" s="213">
        <v>4</v>
      </c>
      <c r="M114" s="62"/>
      <c r="N114" s="66" t="s">
        <v>300</v>
      </c>
      <c r="O114" s="85"/>
      <c r="P114" s="62" t="s">
        <v>299</v>
      </c>
      <c r="Q114" s="86" t="s">
        <v>304</v>
      </c>
      <c r="R114" s="66" t="s">
        <v>194</v>
      </c>
      <c r="U114" s="282" t="str">
        <f t="shared" si="10"/>
        <v>Traumatisme d'épaule 
ou distal de membre clavicule, luxation, entorsehaute vélocité, grande déformation/ischémieimpotence totale, déformationimpotence modérée ou petite déformationni impotence, ni défromation</v>
      </c>
      <c r="V114" s="239" t="s">
        <v>558</v>
      </c>
      <c r="Y114" s="148"/>
      <c r="Z114" s="156"/>
    </row>
    <row r="115" spans="1:26" ht="75" outlineLevel="1" x14ac:dyDescent="0.25">
      <c r="A115" s="171" t="s">
        <v>180</v>
      </c>
      <c r="B115" s="163"/>
      <c r="C115" s="163"/>
      <c r="D115" s="163" t="s">
        <v>112</v>
      </c>
      <c r="E115" s="163" t="s">
        <v>249</v>
      </c>
      <c r="F115" s="163">
        <v>4</v>
      </c>
      <c r="G115" s="163">
        <v>2</v>
      </c>
      <c r="H115" s="163" t="s">
        <v>112</v>
      </c>
      <c r="I115" s="163" t="s">
        <v>249</v>
      </c>
      <c r="J115" s="163" t="s">
        <v>112</v>
      </c>
      <c r="K115" s="163">
        <v>2</v>
      </c>
      <c r="L115" s="213">
        <v>4</v>
      </c>
      <c r="M115" s="62"/>
      <c r="N115" s="66" t="s">
        <v>7</v>
      </c>
      <c r="O115" s="85"/>
      <c r="P115" s="62" t="s">
        <v>469</v>
      </c>
      <c r="Q115" s="86" t="s">
        <v>303</v>
      </c>
      <c r="R115" s="66"/>
      <c r="U115" s="282" t="str">
        <f t="shared" si="10"/>
        <v>Electrisationperte de connaissance, brûlure, foudrehaute tension, 
temps de contact longcourrant domestique</v>
      </c>
      <c r="V115" s="239"/>
      <c r="Y115" s="148"/>
      <c r="Z115" s="156"/>
    </row>
    <row r="116" spans="1:26" ht="150" outlineLevel="1" x14ac:dyDescent="0.25">
      <c r="A116" s="171" t="s">
        <v>178</v>
      </c>
      <c r="B116" s="163" t="s">
        <v>104</v>
      </c>
      <c r="C116" s="163"/>
      <c r="D116" s="163" t="s">
        <v>112</v>
      </c>
      <c r="E116" s="163" t="s">
        <v>249</v>
      </c>
      <c r="F116" s="163" t="s">
        <v>112</v>
      </c>
      <c r="G116" s="163" t="s">
        <v>112</v>
      </c>
      <c r="H116" s="163" t="s">
        <v>112</v>
      </c>
      <c r="I116" s="163">
        <v>2</v>
      </c>
      <c r="J116" s="163" t="s">
        <v>249</v>
      </c>
      <c r="K116" s="163" t="s">
        <v>249</v>
      </c>
      <c r="L116" s="214">
        <v>5</v>
      </c>
      <c r="M116" s="62" t="s">
        <v>326</v>
      </c>
      <c r="N116" s="66" t="s">
        <v>327</v>
      </c>
      <c r="O116" s="85"/>
      <c r="P116" s="62" t="s">
        <v>193</v>
      </c>
      <c r="Q116" s="66" t="s">
        <v>471</v>
      </c>
      <c r="R116" s="87"/>
      <c r="U116" s="282" t="str">
        <f t="shared" si="10"/>
        <v>Traumatisme crânientraumatologie, neurologie, douleur, agitation, confusion, somnolence, convulsions, malaise, TCcoma (GCS ≤ 8)GCS ≤ 15, déficit neurologiqueperte de connaissance avant ou aprèsplaie / hématome</v>
      </c>
      <c r="V116" s="239" t="s">
        <v>583</v>
      </c>
      <c r="Y116" s="148"/>
      <c r="Z116" s="156"/>
    </row>
    <row r="117" spans="1:26" x14ac:dyDescent="0.35">
      <c r="A117" s="218" t="s">
        <v>322</v>
      </c>
      <c r="B117" s="90"/>
      <c r="C117" s="90"/>
      <c r="D117" s="91"/>
      <c r="E117" s="91"/>
      <c r="F117" s="79"/>
      <c r="G117" s="79"/>
      <c r="H117" s="79"/>
      <c r="I117" s="186"/>
      <c r="J117" s="79"/>
      <c r="K117" s="79"/>
      <c r="L117" s="203"/>
      <c r="M117" s="80"/>
      <c r="N117" s="81"/>
      <c r="O117" s="82"/>
      <c r="P117" s="83"/>
      <c r="Q117" s="79"/>
      <c r="R117" s="84"/>
      <c r="U117" s="282" t="str">
        <f t="shared" si="7"/>
        <v>DIVERS</v>
      </c>
      <c r="V117" s="239"/>
      <c r="Y117" s="148"/>
      <c r="Z117" s="156"/>
    </row>
    <row r="118" spans="1:26" ht="75" outlineLevel="1" x14ac:dyDescent="0.25">
      <c r="A118" s="171" t="s">
        <v>11</v>
      </c>
      <c r="B118" s="163"/>
      <c r="C118" s="163"/>
      <c r="D118" s="163"/>
      <c r="E118" s="163"/>
      <c r="F118" s="163"/>
      <c r="G118" s="163"/>
      <c r="H118" s="163"/>
      <c r="I118" s="163"/>
      <c r="J118" s="163"/>
      <c r="K118" s="163"/>
      <c r="L118" s="216">
        <v>2</v>
      </c>
      <c r="M118" s="62"/>
      <c r="N118" s="67"/>
      <c r="O118" s="85"/>
      <c r="P118" s="66" t="s">
        <v>284</v>
      </c>
      <c r="Q118" s="66"/>
      <c r="R118" s="66"/>
      <c r="U118" s="282" t="str">
        <f t="shared" ref="U118:U129" si="11">CONCATENATE(A118,V118,M118,N118,O118,P118,Q118,R118)</f>
        <v>Pathologie rare et grave en poussée (ex. drépanocytose...)CVO, maladie chroniqueavis référent (MAO, MCO)</v>
      </c>
      <c r="V118" s="239" t="s">
        <v>582</v>
      </c>
      <c r="Y118" s="148"/>
      <c r="Z118" s="156"/>
    </row>
    <row r="119" spans="1:26" ht="45" outlineLevel="1" x14ac:dyDescent="0.25">
      <c r="A119" s="171" t="s">
        <v>16</v>
      </c>
      <c r="B119" s="163" t="s">
        <v>17</v>
      </c>
      <c r="C119" s="163"/>
      <c r="D119" s="163">
        <v>2</v>
      </c>
      <c r="E119" s="163">
        <v>2</v>
      </c>
      <c r="F119" s="163" t="s">
        <v>112</v>
      </c>
      <c r="G119" s="163" t="s">
        <v>249</v>
      </c>
      <c r="H119" s="163">
        <v>2</v>
      </c>
      <c r="I119" s="163" t="s">
        <v>249</v>
      </c>
      <c r="J119" s="163" t="s">
        <v>249</v>
      </c>
      <c r="K119" s="163">
        <v>2</v>
      </c>
      <c r="L119" s="216">
        <v>2</v>
      </c>
      <c r="M119" s="62" t="s">
        <v>328</v>
      </c>
      <c r="N119" s="67" t="s">
        <v>331</v>
      </c>
      <c r="O119" s="85"/>
      <c r="P119" s="62"/>
      <c r="Q119" s="66"/>
      <c r="R119" s="66"/>
      <c r="S119" s="31"/>
      <c r="U119" s="282" t="str">
        <f t="shared" si="11"/>
        <v>Hypothermietemperature, frisson, sepsis≤ 32° C32° C ≤ T° ≤ 35,2° C</v>
      </c>
      <c r="V119" s="239" t="s">
        <v>559</v>
      </c>
      <c r="Y119" s="148"/>
      <c r="Z119" s="156"/>
    </row>
    <row r="120" spans="1:26" ht="90" outlineLevel="1" x14ac:dyDescent="0.25">
      <c r="A120" s="171" t="s">
        <v>230</v>
      </c>
      <c r="B120" s="163" t="s">
        <v>231</v>
      </c>
      <c r="C120" s="163"/>
      <c r="D120" s="163">
        <v>4</v>
      </c>
      <c r="E120" s="163" t="s">
        <v>112</v>
      </c>
      <c r="F120" s="163" t="s">
        <v>112</v>
      </c>
      <c r="G120" s="163" t="s">
        <v>249</v>
      </c>
      <c r="H120" s="163">
        <v>4</v>
      </c>
      <c r="I120" s="163" t="s">
        <v>112</v>
      </c>
      <c r="J120" s="163">
        <v>4</v>
      </c>
      <c r="K120" s="163" t="s">
        <v>249</v>
      </c>
      <c r="L120" s="212" t="s">
        <v>112</v>
      </c>
      <c r="M120" s="62"/>
      <c r="N120" s="66" t="s">
        <v>305</v>
      </c>
      <c r="O120" s="85"/>
      <c r="P120" s="161" t="s">
        <v>478</v>
      </c>
      <c r="Q120" s="66" t="s">
        <v>477</v>
      </c>
      <c r="R120" s="66"/>
      <c r="U120" s="282" t="str">
        <f t="shared" si="11"/>
        <v>Hyperglycémiefievre, temperature, sepsiscétose élevée, trouble de conscience≥ 20 mmol/l 
ou cétose positive≤20 mmol/l et cétose négative</v>
      </c>
      <c r="V120" s="239" t="s">
        <v>560</v>
      </c>
      <c r="Y120" s="148"/>
      <c r="Z120" s="156"/>
    </row>
    <row r="121" spans="1:26" ht="90" outlineLevel="1" x14ac:dyDescent="0.25">
      <c r="A121" s="171" t="s">
        <v>232</v>
      </c>
      <c r="B121" s="163" t="s">
        <v>233</v>
      </c>
      <c r="C121" s="163"/>
      <c r="D121" s="163">
        <v>2</v>
      </c>
      <c r="E121" s="163" t="s">
        <v>249</v>
      </c>
      <c r="F121" s="163" t="s">
        <v>112</v>
      </c>
      <c r="G121" s="163">
        <v>2</v>
      </c>
      <c r="H121" s="163">
        <v>2</v>
      </c>
      <c r="I121" s="163">
        <v>2</v>
      </c>
      <c r="J121" s="163" t="s">
        <v>249</v>
      </c>
      <c r="K121" s="163">
        <v>2</v>
      </c>
      <c r="L121" s="212" t="s">
        <v>112</v>
      </c>
      <c r="M121" s="62" t="s">
        <v>326</v>
      </c>
      <c r="N121" s="66" t="s">
        <v>306</v>
      </c>
      <c r="O121" s="85"/>
      <c r="P121" s="161"/>
      <c r="Q121" s="163"/>
      <c r="R121" s="66"/>
      <c r="U121" s="282" t="str">
        <f t="shared" si="11"/>
        <v>Hypoglycémiediabète, diabéto, troubles du comportement, agitation, confusion, sueurs, dextrocoma (GCS ≤ 8)signes associés présents</v>
      </c>
      <c r="V121" s="239" t="s">
        <v>581</v>
      </c>
      <c r="Y121" s="148"/>
      <c r="Z121" s="156"/>
    </row>
    <row r="122" spans="1:26" ht="75" outlineLevel="1" x14ac:dyDescent="0.25">
      <c r="A122" s="171" t="s">
        <v>236</v>
      </c>
      <c r="B122" s="163" t="s">
        <v>237</v>
      </c>
      <c r="C122" s="163"/>
      <c r="D122" s="163" t="s">
        <v>112</v>
      </c>
      <c r="E122" s="163">
        <v>5</v>
      </c>
      <c r="F122" s="163">
        <v>5</v>
      </c>
      <c r="G122" s="163">
        <v>5</v>
      </c>
      <c r="H122" s="163" t="s">
        <v>112</v>
      </c>
      <c r="I122" s="163" t="s">
        <v>249</v>
      </c>
      <c r="J122" s="163" t="s">
        <v>112</v>
      </c>
      <c r="K122" s="163">
        <v>4</v>
      </c>
      <c r="L122" s="212" t="s">
        <v>112</v>
      </c>
      <c r="M122" s="62"/>
      <c r="N122" s="66" t="s">
        <v>306</v>
      </c>
      <c r="O122" s="85"/>
      <c r="P122" s="70" t="s">
        <v>284</v>
      </c>
      <c r="Q122" s="66"/>
      <c r="R122" s="66"/>
      <c r="U122" s="282" t="str">
        <f t="shared" si="11"/>
        <v>Anomalie de résultat biologiquelabo, bio, prise de sangsignes associés présentsavis référent (MAO, MCO)</v>
      </c>
      <c r="V122" s="239" t="s">
        <v>580</v>
      </c>
      <c r="Y122" s="148"/>
      <c r="Z122" s="156"/>
    </row>
    <row r="123" spans="1:26" ht="90" outlineLevel="1" x14ac:dyDescent="0.25">
      <c r="A123" s="171" t="s">
        <v>473</v>
      </c>
      <c r="B123" s="163" t="s">
        <v>81</v>
      </c>
      <c r="C123" s="163"/>
      <c r="D123" s="163">
        <v>5</v>
      </c>
      <c r="E123" s="163">
        <v>5</v>
      </c>
      <c r="F123" s="163" t="s">
        <v>249</v>
      </c>
      <c r="G123" s="163">
        <v>5</v>
      </c>
      <c r="H123" s="163">
        <v>5</v>
      </c>
      <c r="I123" s="163" t="s">
        <v>249</v>
      </c>
      <c r="J123" s="163">
        <v>4</v>
      </c>
      <c r="K123" s="163" t="s">
        <v>112</v>
      </c>
      <c r="L123" s="212" t="s">
        <v>112</v>
      </c>
      <c r="M123" s="62"/>
      <c r="N123" s="66"/>
      <c r="O123" s="85"/>
      <c r="P123" s="161" t="s">
        <v>276</v>
      </c>
      <c r="Q123" s="66"/>
      <c r="R123" s="66" t="s">
        <v>277</v>
      </c>
      <c r="U123" s="282" t="str">
        <f t="shared" si="11"/>
        <v>AEG / Asthéniealteration etat general, fatigue, malaise, anorexiesignes objectifs d'AEGni comorbidiés ni signes objectifs</v>
      </c>
      <c r="V123" s="239" t="s">
        <v>561</v>
      </c>
      <c r="Y123" s="157"/>
      <c r="Z123" s="156"/>
    </row>
    <row r="124" spans="1:26" ht="105" outlineLevel="1" x14ac:dyDescent="0.25">
      <c r="A124" s="171" t="s">
        <v>474</v>
      </c>
      <c r="B124" s="163" t="s">
        <v>18</v>
      </c>
      <c r="C124" s="163" t="s">
        <v>83</v>
      </c>
      <c r="D124" s="163">
        <v>2</v>
      </c>
      <c r="E124" s="163" t="s">
        <v>249</v>
      </c>
      <c r="F124" s="163" t="s">
        <v>112</v>
      </c>
      <c r="G124" s="163" t="s">
        <v>249</v>
      </c>
      <c r="H124" s="163">
        <v>2</v>
      </c>
      <c r="I124" s="163" t="s">
        <v>249</v>
      </c>
      <c r="J124" s="163" t="s">
        <v>249</v>
      </c>
      <c r="K124" s="163" t="s">
        <v>249</v>
      </c>
      <c r="L124" s="212" t="s">
        <v>112</v>
      </c>
      <c r="M124" s="62" t="s">
        <v>326</v>
      </c>
      <c r="N124" s="66" t="s">
        <v>479</v>
      </c>
      <c r="O124" s="85"/>
      <c r="P124" s="69"/>
      <c r="Q124" s="66"/>
      <c r="R124" s="66"/>
      <c r="S124" s="31"/>
      <c r="U124" s="282" t="str">
        <f t="shared" si="11"/>
        <v>Coup de chaleur / insolationCoup de chaud, chaud, ensoleillement, coup de soleilcoma (GCS ≤ 8)≥ 40° C 
ou trouble de vigilance/conscience</v>
      </c>
      <c r="V124" s="239" t="s">
        <v>578</v>
      </c>
      <c r="Y124" s="148"/>
      <c r="Z124" s="156"/>
    </row>
    <row r="125" spans="1:26" ht="75" outlineLevel="1" x14ac:dyDescent="0.25">
      <c r="A125" s="171" t="s">
        <v>475</v>
      </c>
      <c r="B125" s="163" t="s">
        <v>159</v>
      </c>
      <c r="C125" s="163"/>
      <c r="D125" s="163">
        <v>2</v>
      </c>
      <c r="E125" s="163" t="s">
        <v>249</v>
      </c>
      <c r="F125" s="163" t="s">
        <v>112</v>
      </c>
      <c r="G125" s="163" t="s">
        <v>249</v>
      </c>
      <c r="H125" s="163">
        <v>2</v>
      </c>
      <c r="I125" s="163" t="s">
        <v>249</v>
      </c>
      <c r="J125" s="163" t="s">
        <v>249</v>
      </c>
      <c r="K125" s="163">
        <v>2</v>
      </c>
      <c r="L125" s="212" t="s">
        <v>112</v>
      </c>
      <c r="M125" s="62"/>
      <c r="N125" s="66" t="s">
        <v>480</v>
      </c>
      <c r="O125" s="85"/>
      <c r="P125" s="69"/>
      <c r="Q125" s="66"/>
      <c r="R125" s="66"/>
      <c r="S125" s="31"/>
      <c r="U125" s="282" t="str">
        <f t="shared" si="11"/>
        <v>Gelure / Lésions liées au froidengelure, gercure, froidure, hypothermiesignes de nécrose, 
déficit sensitif ou moteur</v>
      </c>
      <c r="V125" s="239" t="s">
        <v>562</v>
      </c>
      <c r="Y125" s="148"/>
      <c r="Z125" s="156"/>
    </row>
    <row r="126" spans="1:26" ht="75" outlineLevel="1" x14ac:dyDescent="0.25">
      <c r="A126" s="171" t="s">
        <v>278</v>
      </c>
      <c r="B126" s="163" t="s">
        <v>235</v>
      </c>
      <c r="C126" s="163"/>
      <c r="D126" s="163">
        <v>4</v>
      </c>
      <c r="E126" s="163">
        <v>4</v>
      </c>
      <c r="F126" s="163">
        <v>4</v>
      </c>
      <c r="G126" s="163">
        <v>4</v>
      </c>
      <c r="H126" s="163">
        <v>4</v>
      </c>
      <c r="I126" s="163">
        <v>5</v>
      </c>
      <c r="J126" s="163">
        <v>5</v>
      </c>
      <c r="K126" s="163">
        <v>4</v>
      </c>
      <c r="L126" s="214">
        <v>5</v>
      </c>
      <c r="M126" s="62"/>
      <c r="N126" s="66"/>
      <c r="O126" s="85"/>
      <c r="P126" s="62"/>
      <c r="Q126" s="66"/>
      <c r="R126" s="87"/>
      <c r="U126" s="282" t="str">
        <f t="shared" si="11"/>
        <v>Problème suite de soins (pansements...)stomie, pansement, sonde JJ, jejuno, suppuration, lachage suture, suture</v>
      </c>
      <c r="V126" s="239" t="s">
        <v>520</v>
      </c>
      <c r="Y126" s="148"/>
      <c r="Z126" s="156"/>
    </row>
    <row r="127" spans="1:26" ht="60" outlineLevel="1" x14ac:dyDescent="0.25">
      <c r="A127" s="171" t="s">
        <v>10</v>
      </c>
      <c r="B127" s="163" t="s">
        <v>234</v>
      </c>
      <c r="C127" s="163"/>
      <c r="D127" s="163">
        <v>5</v>
      </c>
      <c r="E127" s="163">
        <v>5</v>
      </c>
      <c r="F127" s="163">
        <v>5</v>
      </c>
      <c r="G127" s="163">
        <v>5</v>
      </c>
      <c r="H127" s="163">
        <v>5</v>
      </c>
      <c r="I127" s="163">
        <v>5</v>
      </c>
      <c r="J127" s="163">
        <v>5</v>
      </c>
      <c r="K127" s="163">
        <v>5</v>
      </c>
      <c r="L127" s="214">
        <v>5</v>
      </c>
      <c r="M127" s="62"/>
      <c r="N127" s="66"/>
      <c r="O127" s="85"/>
      <c r="P127" s="62" t="s">
        <v>279</v>
      </c>
      <c r="Q127" s="66"/>
      <c r="R127" s="87"/>
      <c r="U127" s="282" t="str">
        <f t="shared" si="11"/>
        <v>Renouvellement ordonnancedemande, signes objectifs d'AEG, perte d'autonomie</v>
      </c>
      <c r="V127" s="239" t="s">
        <v>563</v>
      </c>
      <c r="Y127" s="148"/>
      <c r="Z127" s="156"/>
    </row>
    <row r="128" spans="1:26" ht="105" outlineLevel="1" x14ac:dyDescent="0.25">
      <c r="A128" s="171" t="s">
        <v>476</v>
      </c>
      <c r="B128" s="163" t="s">
        <v>80</v>
      </c>
      <c r="C128" s="163"/>
      <c r="D128" s="163">
        <v>5</v>
      </c>
      <c r="E128" s="163" t="s">
        <v>112</v>
      </c>
      <c r="F128" s="163">
        <v>4</v>
      </c>
      <c r="G128" s="163">
        <v>5</v>
      </c>
      <c r="H128" s="163">
        <v>5</v>
      </c>
      <c r="I128" s="163">
        <v>5</v>
      </c>
      <c r="J128" s="163">
        <v>5</v>
      </c>
      <c r="K128" s="163" t="s">
        <v>112</v>
      </c>
      <c r="L128" s="214">
        <v>5</v>
      </c>
      <c r="M128" s="62"/>
      <c r="N128" s="66"/>
      <c r="O128" s="85"/>
      <c r="P128" s="68" t="s">
        <v>487</v>
      </c>
      <c r="Q128" s="66"/>
      <c r="R128" s="87"/>
      <c r="S128" s="33"/>
      <c r="U128" s="282" t="str">
        <f t="shared" si="11"/>
        <v>Examen à des fins administratives / certificat / réquisitionCNA, BNA, GAV, CNH, garde à vue, police, force de l'ordredemande des forces 
de l'ordre</v>
      </c>
      <c r="V128" s="239" t="s">
        <v>579</v>
      </c>
      <c r="Y128" s="148"/>
      <c r="Z128" s="156"/>
    </row>
    <row r="129" spans="1:28" ht="45" outlineLevel="1" x14ac:dyDescent="0.25">
      <c r="A129" s="171" t="s">
        <v>9</v>
      </c>
      <c r="B129" s="163"/>
      <c r="C129" s="163"/>
      <c r="D129" s="66"/>
      <c r="E129" s="66"/>
      <c r="F129" s="66"/>
      <c r="G129" s="66"/>
      <c r="H129" s="66"/>
      <c r="I129" s="66"/>
      <c r="J129" s="66"/>
      <c r="K129" s="66"/>
      <c r="L129" s="214">
        <v>5</v>
      </c>
      <c r="M129" s="62"/>
      <c r="N129" s="66"/>
      <c r="O129" s="85"/>
      <c r="P129" s="62"/>
      <c r="Q129" s="66"/>
      <c r="R129" s="169"/>
      <c r="U129" s="282" t="str">
        <f t="shared" si="11"/>
        <v>Demande d'hébergement pour raison socialesdf, probleme social</v>
      </c>
      <c r="V129" s="239" t="s">
        <v>564</v>
      </c>
      <c r="Y129" s="221"/>
      <c r="Z129" s="156"/>
    </row>
    <row r="130" spans="1:28" s="186" customFormat="1" collapsed="1" x14ac:dyDescent="0.35">
      <c r="B130" s="222"/>
      <c r="C130" s="222"/>
      <c r="L130" s="223"/>
      <c r="M130" s="224"/>
      <c r="N130" s="25"/>
      <c r="O130" s="22"/>
      <c r="P130" s="173"/>
      <c r="S130" s="225"/>
      <c r="U130" s="226"/>
      <c r="V130" s="226"/>
      <c r="W130" s="226"/>
      <c r="X130" s="226"/>
      <c r="Y130" s="227"/>
      <c r="Z130" s="228"/>
      <c r="AA130" s="226"/>
      <c r="AB130" s="226"/>
    </row>
    <row r="131" spans="1:28" s="186" customFormat="1" x14ac:dyDescent="0.35">
      <c r="B131" s="222"/>
      <c r="C131" s="222"/>
      <c r="L131" s="223"/>
      <c r="M131" s="224"/>
      <c r="N131" s="25"/>
      <c r="O131" s="22"/>
      <c r="P131" s="173"/>
      <c r="S131" s="225"/>
      <c r="U131" s="226"/>
      <c r="V131" s="226"/>
      <c r="W131" s="226"/>
      <c r="X131" s="226"/>
      <c r="Y131" s="229"/>
      <c r="Z131" s="226"/>
      <c r="AA131" s="226"/>
      <c r="AB131" s="226"/>
    </row>
    <row r="132" spans="1:28" s="186" customFormat="1" ht="28.5" x14ac:dyDescent="0.35">
      <c r="A132" s="230" t="s">
        <v>493</v>
      </c>
      <c r="B132" s="222"/>
      <c r="C132" s="222"/>
      <c r="L132" s="223"/>
      <c r="M132" s="224"/>
      <c r="N132" s="25"/>
      <c r="O132" s="22"/>
      <c r="P132" s="173"/>
      <c r="S132" s="225"/>
      <c r="U132" s="226"/>
      <c r="V132" s="226"/>
      <c r="W132" s="226"/>
      <c r="X132" s="226"/>
      <c r="Y132" s="229"/>
      <c r="Z132" s="226"/>
      <c r="AA132" s="226"/>
      <c r="AB132" s="226"/>
    </row>
    <row r="133" spans="1:28" s="186" customFormat="1" x14ac:dyDescent="0.35">
      <c r="A133" s="231" t="s">
        <v>492</v>
      </c>
      <c r="B133" s="222"/>
      <c r="C133" s="222"/>
      <c r="L133" s="223"/>
      <c r="M133" s="224"/>
      <c r="N133" s="25"/>
      <c r="O133" s="22"/>
      <c r="P133" s="173"/>
      <c r="S133" s="225"/>
      <c r="U133" s="226"/>
      <c r="V133" s="226"/>
      <c r="W133" s="226"/>
      <c r="X133" s="226"/>
      <c r="Y133" s="229"/>
      <c r="Z133" s="226"/>
      <c r="AA133" s="226"/>
      <c r="AB133" s="226"/>
    </row>
    <row r="134" spans="1:28" s="186" customFormat="1" x14ac:dyDescent="0.35">
      <c r="B134" s="222"/>
      <c r="C134" s="222"/>
      <c r="L134" s="223"/>
      <c r="M134" s="224"/>
      <c r="N134" s="25"/>
      <c r="O134" s="22"/>
      <c r="P134" s="173"/>
      <c r="S134" s="225"/>
      <c r="U134" s="226"/>
      <c r="V134" s="226"/>
      <c r="W134" s="226"/>
      <c r="X134" s="226"/>
      <c r="Y134" s="229"/>
      <c r="Z134" s="226"/>
      <c r="AA134" s="226"/>
      <c r="AB134" s="226"/>
    </row>
    <row r="135" spans="1:28" s="186" customFormat="1" x14ac:dyDescent="0.35">
      <c r="A135" s="232" t="s">
        <v>494</v>
      </c>
      <c r="B135" s="222"/>
      <c r="C135" s="222"/>
      <c r="L135" s="223"/>
      <c r="M135" s="224"/>
      <c r="N135" s="25"/>
      <c r="O135" s="22"/>
      <c r="P135" s="173"/>
      <c r="S135" s="225"/>
      <c r="U135" s="226"/>
      <c r="V135" s="226"/>
      <c r="W135" s="226"/>
      <c r="X135" s="226"/>
      <c r="Y135" s="229"/>
      <c r="Z135" s="226"/>
      <c r="AA135" s="226"/>
      <c r="AB135" s="226"/>
    </row>
    <row r="136" spans="1:28" s="186" customFormat="1" x14ac:dyDescent="0.35">
      <c r="A136" s="232" t="s">
        <v>495</v>
      </c>
      <c r="B136" s="222"/>
      <c r="C136" s="222"/>
      <c r="L136" s="223"/>
      <c r="M136" s="224"/>
      <c r="N136" s="25"/>
      <c r="O136" s="22"/>
      <c r="P136" s="173"/>
      <c r="S136" s="225"/>
      <c r="U136" s="226"/>
      <c r="V136" s="226"/>
      <c r="W136" s="226"/>
      <c r="X136" s="226"/>
      <c r="Y136" s="229"/>
      <c r="Z136" s="226"/>
      <c r="AA136" s="226"/>
      <c r="AB136" s="226"/>
    </row>
    <row r="137" spans="1:28" s="186" customFormat="1" x14ac:dyDescent="0.35">
      <c r="B137" s="222"/>
      <c r="C137" s="222"/>
      <c r="L137" s="223"/>
      <c r="M137" s="224"/>
      <c r="N137" s="25"/>
      <c r="O137" s="22"/>
      <c r="P137" s="173"/>
      <c r="S137" s="225"/>
      <c r="U137" s="226"/>
      <c r="V137" s="226"/>
      <c r="W137" s="226"/>
      <c r="X137" s="226"/>
      <c r="Y137" s="229"/>
      <c r="Z137" s="226"/>
      <c r="AA137" s="226"/>
      <c r="AB137" s="226"/>
    </row>
    <row r="138" spans="1:28" s="186" customFormat="1" x14ac:dyDescent="0.35">
      <c r="A138" s="233" t="s">
        <v>507</v>
      </c>
      <c r="B138" s="222"/>
      <c r="C138" s="222"/>
      <c r="L138" s="223"/>
      <c r="M138" s="224"/>
      <c r="N138" s="25"/>
      <c r="O138" s="22"/>
      <c r="P138" s="173"/>
      <c r="S138" s="225"/>
      <c r="U138" s="226"/>
      <c r="V138" s="226"/>
      <c r="W138" s="226"/>
      <c r="X138" s="226"/>
      <c r="Y138" s="229"/>
      <c r="Z138" s="226"/>
      <c r="AA138" s="226"/>
      <c r="AB138" s="226"/>
    </row>
    <row r="139" spans="1:28" s="186" customFormat="1" x14ac:dyDescent="0.35">
      <c r="A139" s="233" t="s">
        <v>508</v>
      </c>
      <c r="B139" s="222"/>
      <c r="C139" s="222"/>
      <c r="L139" s="223"/>
      <c r="M139" s="224"/>
      <c r="N139" s="25"/>
      <c r="O139" s="22"/>
      <c r="P139" s="173"/>
      <c r="S139" s="225"/>
      <c r="U139" s="226"/>
      <c r="V139" s="226"/>
      <c r="W139" s="226"/>
      <c r="X139" s="226"/>
      <c r="Y139" s="229"/>
      <c r="Z139" s="226"/>
      <c r="AA139" s="226"/>
      <c r="AB139" s="226"/>
    </row>
    <row r="140" spans="1:28" s="186" customFormat="1" x14ac:dyDescent="0.35">
      <c r="A140" s="233" t="s">
        <v>509</v>
      </c>
      <c r="B140" s="222"/>
      <c r="C140" s="222"/>
      <c r="L140" s="223"/>
      <c r="M140" s="224"/>
      <c r="N140" s="25"/>
      <c r="O140" s="22"/>
      <c r="P140" s="173"/>
      <c r="S140" s="225"/>
      <c r="U140" s="226"/>
      <c r="V140" s="226"/>
      <c r="W140" s="226"/>
      <c r="X140" s="226"/>
      <c r="Y140" s="229"/>
      <c r="Z140" s="226"/>
      <c r="AA140" s="226"/>
      <c r="AB140" s="226"/>
    </row>
    <row r="141" spans="1:28" s="186" customFormat="1" x14ac:dyDescent="0.35">
      <c r="A141" s="233" t="s">
        <v>510</v>
      </c>
      <c r="B141" s="222"/>
      <c r="C141" s="222"/>
      <c r="L141" s="223"/>
      <c r="M141" s="224"/>
      <c r="N141" s="25"/>
      <c r="O141" s="22"/>
      <c r="P141" s="173"/>
      <c r="S141" s="225"/>
      <c r="U141" s="226"/>
      <c r="V141" s="226"/>
      <c r="W141" s="226"/>
      <c r="X141" s="226"/>
      <c r="Y141" s="229"/>
      <c r="Z141" s="226"/>
      <c r="AA141" s="226"/>
      <c r="AB141" s="226"/>
    </row>
    <row r="142" spans="1:28" s="186" customFormat="1" x14ac:dyDescent="0.35">
      <c r="A142" s="234" t="s">
        <v>496</v>
      </c>
      <c r="B142" s="222"/>
      <c r="C142" s="222"/>
      <c r="L142" s="223"/>
      <c r="M142" s="224"/>
      <c r="N142" s="25"/>
      <c r="O142" s="22"/>
      <c r="P142" s="173"/>
      <c r="S142" s="225"/>
      <c r="U142" s="226"/>
      <c r="V142" s="226"/>
      <c r="W142" s="226"/>
      <c r="X142" s="226"/>
      <c r="Y142" s="229"/>
      <c r="Z142" s="226"/>
      <c r="AA142" s="226"/>
      <c r="AB142" s="226"/>
    </row>
    <row r="143" spans="1:28" s="186" customFormat="1" x14ac:dyDescent="0.35">
      <c r="A143" s="233" t="s">
        <v>497</v>
      </c>
      <c r="B143" s="222"/>
      <c r="C143" s="222"/>
      <c r="L143" s="223"/>
      <c r="M143" s="224"/>
      <c r="N143" s="25"/>
      <c r="O143" s="22"/>
      <c r="P143" s="173"/>
      <c r="S143" s="225"/>
      <c r="U143" s="226"/>
      <c r="V143" s="226"/>
      <c r="W143" s="226"/>
      <c r="X143" s="226"/>
      <c r="Y143" s="229"/>
      <c r="Z143" s="226"/>
      <c r="AA143" s="226"/>
      <c r="AB143" s="226"/>
    </row>
    <row r="144" spans="1:28" s="186" customFormat="1" x14ac:dyDescent="0.35">
      <c r="A144" s="233" t="s">
        <v>498</v>
      </c>
      <c r="B144" s="222"/>
      <c r="C144" s="222"/>
      <c r="L144" s="223"/>
      <c r="M144" s="224"/>
      <c r="N144" s="25"/>
      <c r="O144" s="22"/>
      <c r="P144" s="173"/>
      <c r="S144" s="225"/>
      <c r="U144" s="226"/>
      <c r="V144" s="226"/>
      <c r="W144" s="226"/>
      <c r="X144" s="226"/>
      <c r="Y144" s="229"/>
      <c r="Z144" s="226"/>
      <c r="AA144" s="226"/>
      <c r="AB144" s="226"/>
    </row>
    <row r="145" spans="1:28" s="186" customFormat="1" x14ac:dyDescent="0.35">
      <c r="A145" s="233" t="s">
        <v>499</v>
      </c>
      <c r="B145" s="222"/>
      <c r="C145" s="222"/>
      <c r="L145" s="223"/>
      <c r="M145" s="224"/>
      <c r="N145" s="25"/>
      <c r="O145" s="22"/>
      <c r="P145" s="173"/>
      <c r="S145" s="225"/>
      <c r="U145" s="226"/>
      <c r="V145" s="226"/>
      <c r="W145" s="226"/>
      <c r="X145" s="226"/>
      <c r="Y145" s="229"/>
      <c r="Z145" s="226"/>
      <c r="AA145" s="226"/>
      <c r="AB145" s="226"/>
    </row>
    <row r="146" spans="1:28" s="186" customFormat="1" x14ac:dyDescent="0.35">
      <c r="A146" s="233" t="s">
        <v>500</v>
      </c>
      <c r="B146" s="222"/>
      <c r="C146" s="222"/>
      <c r="L146" s="223"/>
      <c r="M146" s="224"/>
      <c r="N146" s="25"/>
      <c r="O146" s="22"/>
      <c r="P146" s="173"/>
      <c r="S146" s="225"/>
      <c r="U146" s="226"/>
      <c r="V146" s="226"/>
      <c r="W146" s="226"/>
      <c r="X146" s="226"/>
      <c r="Y146" s="229"/>
      <c r="Z146" s="226"/>
      <c r="AA146" s="226"/>
      <c r="AB146" s="226"/>
    </row>
    <row r="147" spans="1:28" s="186" customFormat="1" x14ac:dyDescent="0.35">
      <c r="A147" s="233" t="s">
        <v>501</v>
      </c>
      <c r="B147" s="222"/>
      <c r="C147" s="222"/>
      <c r="L147" s="223"/>
      <c r="M147" s="224"/>
      <c r="N147" s="25"/>
      <c r="O147" s="22"/>
      <c r="P147" s="173"/>
      <c r="S147" s="225"/>
      <c r="U147" s="226"/>
      <c r="V147" s="226"/>
      <c r="W147" s="226"/>
      <c r="X147" s="226"/>
      <c r="Y147" s="229"/>
      <c r="Z147" s="226"/>
      <c r="AA147" s="226"/>
      <c r="AB147" s="226"/>
    </row>
    <row r="148" spans="1:28" s="186" customFormat="1" x14ac:dyDescent="0.35">
      <c r="A148" s="233" t="s">
        <v>502</v>
      </c>
      <c r="B148" s="222"/>
      <c r="C148" s="222"/>
      <c r="L148" s="223"/>
      <c r="M148" s="224"/>
      <c r="N148" s="25"/>
      <c r="O148" s="22"/>
      <c r="P148" s="173"/>
      <c r="S148" s="225"/>
      <c r="U148" s="226"/>
      <c r="V148" s="226"/>
      <c r="W148" s="226"/>
      <c r="X148" s="226"/>
      <c r="Y148" s="229"/>
      <c r="Z148" s="226"/>
      <c r="AA148" s="226"/>
      <c r="AB148" s="226"/>
    </row>
    <row r="149" spans="1:28" s="186" customFormat="1" x14ac:dyDescent="0.35">
      <c r="A149" s="233" t="s">
        <v>503</v>
      </c>
      <c r="B149" s="222"/>
      <c r="C149" s="222"/>
      <c r="L149" s="223"/>
      <c r="M149" s="224"/>
      <c r="N149" s="25"/>
      <c r="O149" s="22"/>
      <c r="P149" s="173"/>
      <c r="S149" s="225"/>
      <c r="U149" s="226"/>
      <c r="V149" s="226"/>
      <c r="W149" s="226"/>
      <c r="X149" s="226"/>
      <c r="Y149" s="229"/>
      <c r="Z149" s="226"/>
      <c r="AA149" s="226"/>
      <c r="AB149" s="226"/>
    </row>
    <row r="150" spans="1:28" s="186" customFormat="1" x14ac:dyDescent="0.35">
      <c r="A150" s="233" t="s">
        <v>506</v>
      </c>
      <c r="B150" s="222"/>
      <c r="C150" s="222"/>
      <c r="L150" s="223"/>
      <c r="M150" s="224"/>
      <c r="N150" s="25"/>
      <c r="O150" s="22"/>
      <c r="P150" s="173"/>
      <c r="S150" s="225"/>
      <c r="U150" s="226"/>
      <c r="V150" s="226"/>
      <c r="W150" s="226"/>
      <c r="X150" s="226"/>
      <c r="Y150" s="229"/>
      <c r="Z150" s="226"/>
      <c r="AA150" s="226"/>
      <c r="AB150" s="226"/>
    </row>
    <row r="151" spans="1:28" s="186" customFormat="1" x14ac:dyDescent="0.35">
      <c r="A151" s="233" t="s">
        <v>504</v>
      </c>
      <c r="B151" s="222"/>
      <c r="C151" s="222"/>
      <c r="L151" s="223"/>
      <c r="M151" s="224"/>
      <c r="N151" s="25"/>
      <c r="O151" s="22"/>
      <c r="P151" s="173"/>
      <c r="S151" s="225"/>
      <c r="U151" s="226"/>
      <c r="V151" s="226"/>
      <c r="W151" s="226"/>
      <c r="X151" s="226"/>
      <c r="Y151" s="229"/>
      <c r="Z151" s="226"/>
      <c r="AA151" s="226"/>
      <c r="AB151" s="226"/>
    </row>
    <row r="152" spans="1:28" s="186" customFormat="1" x14ac:dyDescent="0.35">
      <c r="A152" s="233" t="s">
        <v>505</v>
      </c>
      <c r="B152" s="222"/>
      <c r="C152" s="222"/>
      <c r="L152" s="223"/>
      <c r="M152" s="224"/>
      <c r="N152" s="25"/>
      <c r="O152" s="22"/>
      <c r="P152" s="173"/>
      <c r="S152" s="225"/>
      <c r="U152" s="226"/>
      <c r="V152" s="226"/>
      <c r="W152" s="226"/>
      <c r="X152" s="226"/>
      <c r="Y152" s="229"/>
      <c r="Z152" s="226"/>
      <c r="AA152" s="226"/>
      <c r="AB152" s="226"/>
    </row>
    <row r="153" spans="1:28" s="186" customFormat="1" x14ac:dyDescent="0.35">
      <c r="B153" s="222"/>
      <c r="C153" s="222"/>
      <c r="L153" s="223"/>
      <c r="M153" s="224"/>
      <c r="N153" s="25"/>
      <c r="O153" s="22"/>
      <c r="P153" s="173"/>
      <c r="S153" s="225"/>
      <c r="U153" s="226"/>
      <c r="V153" s="226"/>
      <c r="W153" s="226"/>
      <c r="X153" s="226"/>
      <c r="Y153" s="229"/>
      <c r="Z153" s="226"/>
      <c r="AA153" s="226"/>
      <c r="AB153" s="226"/>
    </row>
    <row r="154" spans="1:28" s="186" customFormat="1" x14ac:dyDescent="0.35">
      <c r="A154" s="235">
        <v>42278</v>
      </c>
      <c r="B154" s="222"/>
      <c r="C154" s="222"/>
      <c r="L154" s="223"/>
      <c r="M154" s="224"/>
      <c r="N154" s="25"/>
      <c r="O154" s="22"/>
      <c r="P154" s="173"/>
      <c r="S154" s="225"/>
      <c r="U154" s="226"/>
      <c r="V154" s="226"/>
      <c r="W154" s="226"/>
      <c r="X154" s="226"/>
      <c r="Y154" s="229"/>
      <c r="Z154" s="226"/>
      <c r="AA154" s="226"/>
      <c r="AB154" s="226"/>
    </row>
    <row r="155" spans="1:28" s="186" customFormat="1" x14ac:dyDescent="0.35">
      <c r="B155" s="222"/>
      <c r="C155" s="222"/>
      <c r="L155" s="223"/>
      <c r="M155" s="224"/>
      <c r="N155" s="25"/>
      <c r="O155" s="22"/>
      <c r="P155" s="173"/>
      <c r="S155" s="225"/>
      <c r="U155" s="226"/>
      <c r="V155" s="226"/>
      <c r="W155" s="226"/>
      <c r="X155" s="226"/>
      <c r="Y155" s="229"/>
      <c r="Z155" s="226"/>
      <c r="AA155" s="226"/>
      <c r="AB155" s="226"/>
    </row>
    <row r="156" spans="1:28" s="186" customFormat="1" x14ac:dyDescent="0.35">
      <c r="B156" s="222"/>
      <c r="C156" s="222"/>
      <c r="L156" s="223"/>
      <c r="M156" s="224"/>
      <c r="N156" s="25"/>
      <c r="O156" s="22"/>
      <c r="P156" s="173"/>
      <c r="S156" s="225"/>
      <c r="U156" s="226"/>
      <c r="V156" s="226"/>
      <c r="W156" s="226"/>
      <c r="X156" s="226"/>
      <c r="Y156" s="229"/>
      <c r="Z156" s="226"/>
      <c r="AA156" s="226"/>
      <c r="AB156" s="226"/>
    </row>
  </sheetData>
  <sheetProtection password="FFAF" sheet="1" objects="1" scenarios="1" selectLockedCells="1" sort="0" autoFilter="0"/>
  <autoFilter ref="U2:U129"/>
  <mergeCells count="1">
    <mergeCell ref="L1:R1"/>
  </mergeCells>
  <dataValidations count="1">
    <dataValidation type="list" allowBlank="1" showInputMessage="1" showErrorMessage="1" sqref="J117:L117 L129 E117:H117 D108:L116 D118:L128 D4:L106">
      <formula1>"1,2,3A,3B,4,5"</formula1>
    </dataValidation>
  </dataValidations>
  <pageMargins left="0.25" right="0.25" top="0.75" bottom="0.75" header="0.3" footer="0.3"/>
  <pageSetup paperSize="8"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00" sqref="B100"/>
    </sheetView>
  </sheetViews>
  <sheetFormatPr baseColWidth="10" defaultRowHeight="15" x14ac:dyDescent="0.25"/>
  <sheetData/>
  <sheetProtection password="CBAF"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Notice</vt:lpstr>
      <vt:lpstr>Grille de tri</vt:lpstr>
      <vt:lpstr>Notice Mode recherche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c.elkhoury</dc:creator>
  <cp:lastModifiedBy>VINCENT-CASSY</cp:lastModifiedBy>
  <cp:lastPrinted>2015-10-13T06:44:22Z</cp:lastPrinted>
  <dcterms:created xsi:type="dcterms:W3CDTF">2013-10-31T18:12:29Z</dcterms:created>
  <dcterms:modified xsi:type="dcterms:W3CDTF">2018-05-21T13:19:54Z</dcterms:modified>
</cp:coreProperties>
</file>